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ssarrazyn\Downloads\"/>
    </mc:Choice>
  </mc:AlternateContent>
  <xr:revisionPtr revIDLastSave="0" documentId="13_ncr:1_{E154A2C9-C21E-4D86-9C28-4547553791EB}" xr6:coauthVersionLast="47" xr6:coauthVersionMax="47" xr10:uidLastSave="{00000000-0000-0000-0000-000000000000}"/>
  <bookViews>
    <workbookView xWindow="-120" yWindow="-120" windowWidth="29040" windowHeight="15720" xr2:uid="{00000000-000D-0000-FFFF-FFFF00000000}"/>
  </bookViews>
  <sheets>
    <sheet name="Description" sheetId="1" r:id="rId1"/>
    <sheet name="Info PSPeurs" sheetId="2" r:id="rId2"/>
    <sheet name="Inscrip Epreuves" sheetId="3" r:id="rId3"/>
    <sheet name="Feuil1" sheetId="4" state="hidden" r:id="rId4"/>
  </sheets>
  <definedNames>
    <definedName name="CatAge">Feuil1!$A$2:$B$66</definedName>
    <definedName name="Catégories">Description!$R$4:$AC$15</definedName>
    <definedName name="Google_Sheet_Link_1991960897" hidden="1">Catégories</definedName>
    <definedName name="Google_Sheet_Link_839813421" hidden="1">CatAge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gnHUT7miHqdgHoRO/w067+wy8zBA=="/>
    </ext>
  </extLst>
</workbook>
</file>

<file path=xl/calcChain.xml><?xml version="1.0" encoding="utf-8"?>
<calcChain xmlns="http://schemas.openxmlformats.org/spreadsheetml/2006/main">
  <c r="C47" i="3" l="1"/>
  <c r="G47" i="3" s="1"/>
  <c r="B47" i="3"/>
  <c r="D46" i="3"/>
  <c r="C46" i="3"/>
  <c r="E46" i="3" s="1"/>
  <c r="G45" i="3"/>
  <c r="I45" i="3" s="1"/>
  <c r="F45" i="3"/>
  <c r="E45" i="3"/>
  <c r="C45" i="3"/>
  <c r="D45" i="3" s="1"/>
  <c r="H44" i="3"/>
  <c r="G44" i="3"/>
  <c r="I44" i="3" s="1"/>
  <c r="C44" i="3"/>
  <c r="F44" i="3" s="1"/>
  <c r="B44" i="3"/>
  <c r="D43" i="3"/>
  <c r="C43" i="3"/>
  <c r="E43" i="3" s="1"/>
  <c r="G42" i="3"/>
  <c r="I42" i="3" s="1"/>
  <c r="F42" i="3"/>
  <c r="E42" i="3"/>
  <c r="C42" i="3"/>
  <c r="D42" i="3" s="1"/>
  <c r="H41" i="3"/>
  <c r="G41" i="3"/>
  <c r="I41" i="3" s="1"/>
  <c r="C41" i="3"/>
  <c r="F41" i="3" s="1"/>
  <c r="B41" i="3"/>
  <c r="D40" i="3"/>
  <c r="C40" i="3"/>
  <c r="E40" i="3" s="1"/>
  <c r="G39" i="3"/>
  <c r="I39" i="3" s="1"/>
  <c r="F39" i="3"/>
  <c r="E39" i="3"/>
  <c r="C39" i="3"/>
  <c r="D39" i="3" s="1"/>
  <c r="H38" i="3"/>
  <c r="G38" i="3"/>
  <c r="I38" i="3" s="1"/>
  <c r="C38" i="3"/>
  <c r="F38" i="3" s="1"/>
  <c r="B38" i="3"/>
  <c r="D37" i="3"/>
  <c r="C37" i="3"/>
  <c r="E37" i="3" s="1"/>
  <c r="G36" i="3"/>
  <c r="I36" i="3" s="1"/>
  <c r="F36" i="3"/>
  <c r="E36" i="3"/>
  <c r="C36" i="3"/>
  <c r="D36" i="3" s="1"/>
  <c r="H35" i="3"/>
  <c r="G35" i="3"/>
  <c r="I35" i="3" s="1"/>
  <c r="C35" i="3"/>
  <c r="F35" i="3" s="1"/>
  <c r="B35" i="3"/>
  <c r="D34" i="3"/>
  <c r="C34" i="3"/>
  <c r="E34" i="3" s="1"/>
  <c r="G33" i="3"/>
  <c r="I33" i="3" s="1"/>
  <c r="F33" i="3"/>
  <c r="E33" i="3"/>
  <c r="C33" i="3"/>
  <c r="D33" i="3" s="1"/>
  <c r="H32" i="3"/>
  <c r="G32" i="3"/>
  <c r="I32" i="3" s="1"/>
  <c r="C32" i="3"/>
  <c r="F32" i="3" s="1"/>
  <c r="B32" i="3"/>
  <c r="D31" i="3"/>
  <c r="C31" i="3"/>
  <c r="E31" i="3" s="1"/>
  <c r="G30" i="3"/>
  <c r="I30" i="3" s="1"/>
  <c r="F30" i="3"/>
  <c r="E30" i="3"/>
  <c r="C30" i="3"/>
  <c r="D30" i="3" s="1"/>
  <c r="H29" i="3"/>
  <c r="G29" i="3"/>
  <c r="I29" i="3" s="1"/>
  <c r="C29" i="3"/>
  <c r="F29" i="3" s="1"/>
  <c r="B29" i="3"/>
  <c r="D28" i="3"/>
  <c r="C28" i="3"/>
  <c r="E28" i="3" s="1"/>
  <c r="G27" i="3"/>
  <c r="I27" i="3" s="1"/>
  <c r="F27" i="3"/>
  <c r="E27" i="3"/>
  <c r="C27" i="3"/>
  <c r="D27" i="3" s="1"/>
  <c r="H26" i="3"/>
  <c r="G26" i="3"/>
  <c r="I26" i="3" s="1"/>
  <c r="C26" i="3"/>
  <c r="F26" i="3" s="1"/>
  <c r="B26" i="3"/>
  <c r="D25" i="3"/>
  <c r="C25" i="3"/>
  <c r="E25" i="3" s="1"/>
  <c r="G24" i="3"/>
  <c r="I24" i="3" s="1"/>
  <c r="F24" i="3"/>
  <c r="E24" i="3"/>
  <c r="C24" i="3"/>
  <c r="D24" i="3" s="1"/>
  <c r="H23" i="3"/>
  <c r="G23" i="3"/>
  <c r="I23" i="3" s="1"/>
  <c r="C23" i="3"/>
  <c r="F23" i="3" s="1"/>
  <c r="B23" i="3"/>
  <c r="D22" i="3"/>
  <c r="C22" i="3"/>
  <c r="E22" i="3" s="1"/>
  <c r="G21" i="3"/>
  <c r="I21" i="3" s="1"/>
  <c r="F21" i="3"/>
  <c r="E21" i="3"/>
  <c r="C21" i="3"/>
  <c r="D21" i="3" s="1"/>
  <c r="H20" i="3"/>
  <c r="G20" i="3"/>
  <c r="I20" i="3" s="1"/>
  <c r="C20" i="3"/>
  <c r="F20" i="3" s="1"/>
  <c r="B20" i="3"/>
  <c r="D19" i="3"/>
  <c r="C19" i="3"/>
  <c r="E19" i="3" s="1"/>
  <c r="G18" i="3"/>
  <c r="I18" i="3" s="1"/>
  <c r="F18" i="3"/>
  <c r="E18" i="3"/>
  <c r="C18" i="3"/>
  <c r="D18" i="3" s="1"/>
  <c r="H17" i="3"/>
  <c r="G17" i="3"/>
  <c r="I17" i="3" s="1"/>
  <c r="C17" i="3"/>
  <c r="F17" i="3" s="1"/>
  <c r="B17" i="3"/>
  <c r="D16" i="3"/>
  <c r="C16" i="3"/>
  <c r="E16" i="3" s="1"/>
  <c r="G15" i="3"/>
  <c r="I15" i="3" s="1"/>
  <c r="F15" i="3"/>
  <c r="E15" i="3"/>
  <c r="C15" i="3"/>
  <c r="D15" i="3" s="1"/>
  <c r="H14" i="3"/>
  <c r="G14" i="3"/>
  <c r="I14" i="3" s="1"/>
  <c r="C14" i="3"/>
  <c r="F14" i="3" s="1"/>
  <c r="B14" i="3"/>
  <c r="D13" i="3"/>
  <c r="C13" i="3"/>
  <c r="E13" i="3" s="1"/>
  <c r="G12" i="3"/>
  <c r="I12" i="3" s="1"/>
  <c r="F12" i="3"/>
  <c r="E12" i="3"/>
  <c r="C12" i="3"/>
  <c r="D12" i="3" s="1"/>
  <c r="H11" i="3"/>
  <c r="G11" i="3"/>
  <c r="I11" i="3" s="1"/>
  <c r="C11" i="3"/>
  <c r="F11" i="3" s="1"/>
  <c r="B11" i="3"/>
  <c r="D10" i="3"/>
  <c r="C10" i="3"/>
  <c r="E10" i="3" s="1"/>
  <c r="G9" i="3"/>
  <c r="I9" i="3" s="1"/>
  <c r="F9" i="3"/>
  <c r="E9" i="3"/>
  <c r="C9" i="3"/>
  <c r="D9" i="3" s="1"/>
  <c r="H8" i="3"/>
  <c r="G8" i="3"/>
  <c r="I8" i="3" s="1"/>
  <c r="C8" i="3"/>
  <c r="F8" i="3" s="1"/>
  <c r="B8" i="3"/>
  <c r="B7" i="3"/>
  <c r="B6" i="3"/>
  <c r="P4" i="3"/>
  <c r="J4" i="3"/>
  <c r="C4" i="3"/>
  <c r="D1" i="3"/>
  <c r="M109" i="2"/>
  <c r="M49" i="2"/>
  <c r="L49" i="2"/>
  <c r="H49" i="2"/>
  <c r="G49" i="2"/>
  <c r="E49" i="2"/>
  <c r="M48" i="2"/>
  <c r="L48" i="2"/>
  <c r="H48" i="2"/>
  <c r="G48" i="2"/>
  <c r="E48" i="2"/>
  <c r="M47" i="2"/>
  <c r="L47" i="2"/>
  <c r="H47" i="2"/>
  <c r="G47" i="2"/>
  <c r="E47" i="2"/>
  <c r="M46" i="2"/>
  <c r="L46" i="2"/>
  <c r="H46" i="2"/>
  <c r="G46" i="2"/>
  <c r="E46" i="2"/>
  <c r="M45" i="2"/>
  <c r="L45" i="2"/>
  <c r="H45" i="2"/>
  <c r="G45" i="2"/>
  <c r="E45" i="2"/>
  <c r="M44" i="2"/>
  <c r="L44" i="2"/>
  <c r="H44" i="2"/>
  <c r="G44" i="2"/>
  <c r="E44" i="2"/>
  <c r="M43" i="2"/>
  <c r="L43" i="2"/>
  <c r="H43" i="2"/>
  <c r="G43" i="2"/>
  <c r="E43" i="2"/>
  <c r="M42" i="2"/>
  <c r="L42" i="2"/>
  <c r="H42" i="2"/>
  <c r="G42" i="2"/>
  <c r="E42" i="2"/>
  <c r="M41" i="2"/>
  <c r="L41" i="2"/>
  <c r="H41" i="2"/>
  <c r="G41" i="2"/>
  <c r="E41" i="2"/>
  <c r="M40" i="2"/>
  <c r="L40" i="2"/>
  <c r="H40" i="2"/>
  <c r="G40" i="2"/>
  <c r="E40" i="2"/>
  <c r="M39" i="2"/>
  <c r="L39" i="2"/>
  <c r="H39" i="2"/>
  <c r="G39" i="2"/>
  <c r="E39" i="2"/>
  <c r="M38" i="2"/>
  <c r="L38" i="2"/>
  <c r="H38" i="2"/>
  <c r="G38" i="2"/>
  <c r="E38" i="2"/>
  <c r="M37" i="2"/>
  <c r="L37" i="2"/>
  <c r="H37" i="2"/>
  <c r="G37" i="2"/>
  <c r="E37" i="2"/>
  <c r="M36" i="2"/>
  <c r="L36" i="2"/>
  <c r="H36" i="2"/>
  <c r="G36" i="2"/>
  <c r="E36" i="2"/>
  <c r="M35" i="2"/>
  <c r="L35" i="2"/>
  <c r="H35" i="2"/>
  <c r="G35" i="2"/>
  <c r="E35" i="2"/>
  <c r="M34" i="2"/>
  <c r="L34" i="2"/>
  <c r="H34" i="2"/>
  <c r="G34" i="2"/>
  <c r="E34" i="2"/>
  <c r="M33" i="2"/>
  <c r="L33" i="2"/>
  <c r="H33" i="2"/>
  <c r="G33" i="2"/>
  <c r="E33" i="2"/>
  <c r="M32" i="2"/>
  <c r="L32" i="2"/>
  <c r="H32" i="2"/>
  <c r="G32" i="2"/>
  <c r="E32" i="2"/>
  <c r="M31" i="2"/>
  <c r="L31" i="2"/>
  <c r="H31" i="2"/>
  <c r="G31" i="2"/>
  <c r="E31" i="2"/>
  <c r="M30" i="2"/>
  <c r="L30" i="2"/>
  <c r="H30" i="2"/>
  <c r="G30" i="2"/>
  <c r="E30" i="2"/>
  <c r="M29" i="2"/>
  <c r="L29" i="2"/>
  <c r="H29" i="2"/>
  <c r="G29" i="2"/>
  <c r="E29" i="2"/>
  <c r="M28" i="2"/>
  <c r="L28" i="2"/>
  <c r="H28" i="2"/>
  <c r="G28" i="2"/>
  <c r="E28" i="2"/>
  <c r="M27" i="2"/>
  <c r="L27" i="2"/>
  <c r="H27" i="2"/>
  <c r="G27" i="2"/>
  <c r="E27" i="2"/>
  <c r="M26" i="2"/>
  <c r="L26" i="2"/>
  <c r="H26" i="2"/>
  <c r="G26" i="2"/>
  <c r="E26" i="2"/>
  <c r="M25" i="2"/>
  <c r="L25" i="2"/>
  <c r="H25" i="2"/>
  <c r="G25" i="2"/>
  <c r="E25" i="2"/>
  <c r="M24" i="2"/>
  <c r="L24" i="2"/>
  <c r="H24" i="2"/>
  <c r="G24" i="2"/>
  <c r="E24" i="2"/>
  <c r="M23" i="2"/>
  <c r="L23" i="2"/>
  <c r="H23" i="2"/>
  <c r="G23" i="2"/>
  <c r="E23" i="2"/>
  <c r="M22" i="2"/>
  <c r="L22" i="2"/>
  <c r="H22" i="2"/>
  <c r="G22" i="2"/>
  <c r="E22" i="2"/>
  <c r="M21" i="2"/>
  <c r="L21" i="2"/>
  <c r="H21" i="2"/>
  <c r="G21" i="2"/>
  <c r="E21" i="2"/>
  <c r="M20" i="2"/>
  <c r="L20" i="2"/>
  <c r="H20" i="2"/>
  <c r="G20" i="2"/>
  <c r="E20" i="2"/>
  <c r="M19" i="2"/>
  <c r="L19" i="2"/>
  <c r="H19" i="2"/>
  <c r="G19" i="2"/>
  <c r="E19" i="2"/>
  <c r="M18" i="2"/>
  <c r="L18" i="2"/>
  <c r="H18" i="2"/>
  <c r="G18" i="2"/>
  <c r="E18" i="2"/>
  <c r="M17" i="2"/>
  <c r="L17" i="2"/>
  <c r="H17" i="2"/>
  <c r="G17" i="2"/>
  <c r="E17" i="2"/>
  <c r="M16" i="2"/>
  <c r="L16" i="2"/>
  <c r="H16" i="2"/>
  <c r="G16" i="2"/>
  <c r="E16" i="2"/>
  <c r="M15" i="2"/>
  <c r="L15" i="2"/>
  <c r="H15" i="2"/>
  <c r="G15" i="2"/>
  <c r="E15" i="2"/>
  <c r="M14" i="2"/>
  <c r="L14" i="2"/>
  <c r="H14" i="2"/>
  <c r="G14" i="2"/>
  <c r="E14" i="2"/>
  <c r="M13" i="2"/>
  <c r="L13" i="2"/>
  <c r="H13" i="2"/>
  <c r="G13" i="2"/>
  <c r="E13" i="2"/>
  <c r="M12" i="2"/>
  <c r="L12" i="2"/>
  <c r="H12" i="2"/>
  <c r="G12" i="2"/>
  <c r="E12" i="2"/>
  <c r="M11" i="2"/>
  <c r="L11" i="2"/>
  <c r="H11" i="2"/>
  <c r="G11" i="2"/>
  <c r="E11" i="2"/>
  <c r="M10" i="2"/>
  <c r="L10" i="2"/>
  <c r="H10" i="2"/>
  <c r="G10" i="2"/>
  <c r="E10" i="2"/>
  <c r="M9" i="2"/>
  <c r="G9" i="2"/>
  <c r="H9" i="2" s="1"/>
  <c r="M8" i="2"/>
  <c r="G8" i="2"/>
  <c r="H8" i="2" s="1"/>
  <c r="D6" i="2"/>
  <c r="K6" i="2" s="1"/>
  <c r="A6" i="2"/>
  <c r="I47" i="3" l="1"/>
  <c r="H47" i="3"/>
  <c r="D8" i="3"/>
  <c r="B9" i="3"/>
  <c r="H9" i="3"/>
  <c r="F10" i="3"/>
  <c r="D11" i="3"/>
  <c r="B12" i="3"/>
  <c r="H12" i="3"/>
  <c r="F13" i="3"/>
  <c r="D14" i="3"/>
  <c r="B15" i="3"/>
  <c r="H15" i="3"/>
  <c r="F16" i="3"/>
  <c r="D17" i="3"/>
  <c r="B18" i="3"/>
  <c r="H18" i="3"/>
  <c r="F19" i="3"/>
  <c r="D20" i="3"/>
  <c r="B21" i="3"/>
  <c r="H21" i="3"/>
  <c r="F22" i="3"/>
  <c r="D23" i="3"/>
  <c r="B24" i="3"/>
  <c r="H24" i="3"/>
  <c r="F25" i="3"/>
  <c r="D26" i="3"/>
  <c r="B27" i="3"/>
  <c r="H27" i="3"/>
  <c r="F28" i="3"/>
  <c r="D29" i="3"/>
  <c r="B30" i="3"/>
  <c r="H30" i="3"/>
  <c r="F31" i="3"/>
  <c r="D32" i="3"/>
  <c r="B33" i="3"/>
  <c r="H33" i="3"/>
  <c r="F34" i="3"/>
  <c r="D35" i="3"/>
  <c r="B36" i="3"/>
  <c r="H36" i="3"/>
  <c r="F37" i="3"/>
  <c r="D38" i="3"/>
  <c r="B39" i="3"/>
  <c r="H39" i="3"/>
  <c r="F40" i="3"/>
  <c r="D41" i="3"/>
  <c r="B42" i="3"/>
  <c r="H42" i="3"/>
  <c r="F43" i="3"/>
  <c r="D44" i="3"/>
  <c r="B45" i="3"/>
  <c r="H45" i="3"/>
  <c r="F46" i="3"/>
  <c r="D47" i="3"/>
  <c r="E8" i="3"/>
  <c r="G10" i="3"/>
  <c r="E11" i="3"/>
  <c r="G13" i="3"/>
  <c r="E14" i="3"/>
  <c r="G16" i="3"/>
  <c r="E17" i="3"/>
  <c r="G19" i="3"/>
  <c r="E20" i="3"/>
  <c r="G22" i="3"/>
  <c r="E23" i="3"/>
  <c r="G25" i="3"/>
  <c r="E26" i="3"/>
  <c r="G28" i="3"/>
  <c r="E29" i="3"/>
  <c r="G31" i="3"/>
  <c r="E32" i="3"/>
  <c r="G34" i="3"/>
  <c r="E35" i="3"/>
  <c r="G37" i="3"/>
  <c r="E38" i="3"/>
  <c r="G40" i="3"/>
  <c r="E41" i="3"/>
  <c r="G43" i="3"/>
  <c r="E44" i="3"/>
  <c r="G46" i="3"/>
  <c r="E47" i="3"/>
  <c r="B10" i="3"/>
  <c r="B13" i="3"/>
  <c r="B16" i="3"/>
  <c r="B19" i="3"/>
  <c r="B22" i="3"/>
  <c r="B25" i="3"/>
  <c r="B28" i="3"/>
  <c r="B31" i="3"/>
  <c r="B34" i="3"/>
  <c r="B37" i="3"/>
  <c r="B40" i="3"/>
  <c r="B43" i="3"/>
  <c r="B46" i="3"/>
  <c r="F47" i="3"/>
  <c r="I40" i="3" l="1"/>
  <c r="H40" i="3"/>
  <c r="I13" i="3"/>
  <c r="H13" i="3"/>
  <c r="I22" i="3"/>
  <c r="H22" i="3"/>
  <c r="I37" i="3"/>
  <c r="H37" i="3"/>
  <c r="I19" i="3"/>
  <c r="H19" i="3"/>
  <c r="I10" i="3"/>
  <c r="H10" i="3"/>
  <c r="I31" i="3"/>
  <c r="H31" i="3"/>
  <c r="I46" i="3"/>
  <c r="H46" i="3"/>
  <c r="I28" i="3"/>
  <c r="H28" i="3"/>
  <c r="I43" i="3"/>
  <c r="H43" i="3"/>
  <c r="I34" i="3"/>
  <c r="H34" i="3"/>
  <c r="I25" i="3"/>
  <c r="H25" i="3"/>
  <c r="I16" i="3"/>
  <c r="H16" i="3"/>
</calcChain>
</file>

<file path=xl/sharedStrings.xml><?xml version="1.0" encoding="utf-8"?>
<sst xmlns="http://schemas.openxmlformats.org/spreadsheetml/2006/main" count="372" uniqueCount="110">
  <si>
    <t>INSCRIPTION DES PARTICIPANTS</t>
  </si>
  <si>
    <t>Catégories :</t>
  </si>
  <si>
    <t>Pour cette rencontre les catégories seront définies d'après les règles suivantes</t>
  </si>
  <si>
    <r>
      <rPr>
        <b/>
        <sz val="18"/>
        <color rgb="FF0070C0"/>
        <rFont val="Calibri"/>
        <family val="2"/>
      </rPr>
      <t>CHALLENGE</t>
    </r>
    <r>
      <rPr>
        <b/>
        <sz val="18"/>
        <color rgb="FF0070C0"/>
        <rFont val="Calibri"/>
        <family val="2"/>
      </rPr>
      <t xml:space="preserve"> À</t>
    </r>
    <r>
      <rPr>
        <b/>
        <sz val="18"/>
        <color rgb="FF0070C0"/>
        <rFont val="Calibri"/>
        <family val="2"/>
      </rPr>
      <t xml:space="preserve"> VOS PALMES</t>
    </r>
  </si>
  <si>
    <t>Catégorie</t>
  </si>
  <si>
    <t>Age</t>
  </si>
  <si>
    <t>Cat Nale</t>
  </si>
  <si>
    <t>B</t>
  </si>
  <si>
    <t>M</t>
  </si>
  <si>
    <t>C</t>
  </si>
  <si>
    <t>J</t>
  </si>
  <si>
    <t>S</t>
  </si>
  <si>
    <t>V1</t>
  </si>
  <si>
    <t>V2</t>
  </si>
  <si>
    <t>V3</t>
  </si>
  <si>
    <t>V4</t>
  </si>
  <si>
    <t>V5</t>
  </si>
  <si>
    <t>V6</t>
  </si>
  <si>
    <t>V7</t>
  </si>
  <si>
    <t>Benjamin</t>
  </si>
  <si>
    <t>10 - 11</t>
  </si>
  <si>
    <t>Non prévu</t>
  </si>
  <si>
    <t>Minime</t>
  </si>
  <si>
    <t>12 - 13</t>
  </si>
  <si>
    <t>Cadet</t>
  </si>
  <si>
    <t>14 - 15</t>
  </si>
  <si>
    <t>A</t>
  </si>
  <si>
    <t>Junior</t>
  </si>
  <si>
    <t>16 - 17</t>
  </si>
  <si>
    <t>Sénior</t>
  </si>
  <si>
    <t>18 - 34</t>
  </si>
  <si>
    <t>Vétéran 1</t>
  </si>
  <si>
    <t>35 - 39</t>
  </si>
  <si>
    <t>Master 1</t>
  </si>
  <si>
    <t>Merci de lire attentivement ce qui suit avant de remplir les 2 onglets suivants</t>
  </si>
  <si>
    <t>Vétéran 2</t>
  </si>
  <si>
    <t>40 - 44</t>
  </si>
  <si>
    <t>Vétéran 3</t>
  </si>
  <si>
    <t>45 - 49</t>
  </si>
  <si>
    <t>Master 2</t>
  </si>
  <si>
    <t>Vétéran 4</t>
  </si>
  <si>
    <t>50 - 54</t>
  </si>
  <si>
    <t>Vétéran 5</t>
  </si>
  <si>
    <t>55 - 59</t>
  </si>
  <si>
    <t>Master 3</t>
  </si>
  <si>
    <t>Vétéran 6</t>
  </si>
  <si>
    <t>60  et +</t>
  </si>
  <si>
    <t>65 et +</t>
  </si>
  <si>
    <t>Master 4</t>
  </si>
  <si>
    <t xml:space="preserve">Il vous sera demandé de nous communiquer sur le dernier onglet à quelles épreuves participent vos PSPeurs ainsi que
</t>
  </si>
  <si>
    <t xml:space="preserve">la constitution du relais et des binomes que vous souhaiteriez présenter. </t>
  </si>
  <si>
    <t>Les épreuves retenues pour cette rencontre sont les suivantes :</t>
  </si>
  <si>
    <t>50 m Combiné solo</t>
  </si>
  <si>
    <t>25 m Emersion 6 Kg</t>
  </si>
  <si>
    <t>50 m Octopus Mono bloc (en binôme)</t>
  </si>
  <si>
    <t>100 m Trial</t>
  </si>
  <si>
    <t>Relais Torpédo 4x50 m (en équipe)</t>
  </si>
  <si>
    <t>Pour ceux qui le souhaitent, il sera prévu un classement en individuel H/F ou équipe relais. Aucun podium n'est prévu.</t>
  </si>
  <si>
    <t>Les hommes et les femmes seront classés selon les catégories d'âge ci-dessous :</t>
  </si>
  <si>
    <t>(Jeunes)</t>
  </si>
  <si>
    <t>: pour les</t>
  </si>
  <si>
    <t>14 -17 ans</t>
  </si>
  <si>
    <t>(Adultes)</t>
  </si>
  <si>
    <t>18 ans et +</t>
  </si>
  <si>
    <t>Pour Rappel :</t>
  </si>
  <si>
    <r>
      <rPr>
        <b/>
        <sz val="12"/>
        <color theme="1"/>
        <rFont val="Calibri"/>
        <family val="2"/>
      </rPr>
      <t xml:space="preserve">Seuls, les Présidents de clubs se chargeront de l’inscription de leurs plongeurs. Ils désigneront un chef d'équipe (coordonnées à saisir dans  l'onglet "Informations PSPeurs"
Ils certifient que ceux-ci sont en possession de la licence FFESSM </t>
    </r>
    <r>
      <rPr>
        <b/>
        <sz val="12"/>
        <color rgb="FFFF0000"/>
        <rFont val="Calibri"/>
        <family val="2"/>
      </rPr>
      <t>2023</t>
    </r>
    <r>
      <rPr>
        <b/>
        <sz val="12"/>
        <color theme="1"/>
        <rFont val="Calibri"/>
        <family val="2"/>
      </rPr>
      <t xml:space="preserve"> d’un certificat médical d'absence de contre-indication à la pratique de la Plongée en scaphandre de moins d’un an, et a minima du niveau 1 FFESSM de plongée (ou plongeur d'or). Les mineurs devront être acompagné d'un adulte.
Les présidents de clubs s’assureront  que leurs pspeurs inscrits sont aptes à participer à la rencontre.
Ces informations pourrons faire l'objet de vérification en amont de la rencontre.</t>
    </r>
  </si>
  <si>
    <t>Ne seront acceptées que les inscriptions effectuées par un club.</t>
  </si>
  <si>
    <t xml:space="preserve">A la réception des fiches dûment remplies et signées par le président du club,
une confirmation de l'inscription sera alors envoyée par courriel par l'organisateur de la rencontre.
Merci également de transmettre par courriel le fichier Excel </t>
  </si>
  <si>
    <t>Pour tout renseignement complémentaire, n'hésitez pas à contacter l'organisateur de la rencontre :</t>
  </si>
  <si>
    <t>Données administratives</t>
  </si>
  <si>
    <t xml:space="preserve">Club : </t>
  </si>
  <si>
    <t xml:space="preserve">n° FFESSM du club : </t>
  </si>
  <si>
    <t xml:space="preserve">Chef d'équipe : </t>
  </si>
  <si>
    <t xml:space="preserve">adresse courriel : </t>
  </si>
  <si>
    <t>NOM</t>
  </si>
  <si>
    <t>Prénom</t>
  </si>
  <si>
    <t>Genre</t>
  </si>
  <si>
    <t>Club</t>
  </si>
  <si>
    <t>Date de Naissance</t>
  </si>
  <si>
    <t>Licence</t>
  </si>
  <si>
    <t>Niveau Plongée</t>
  </si>
  <si>
    <t>date Certificat Médical</t>
  </si>
  <si>
    <t>x</t>
  </si>
  <si>
    <t>TOTO</t>
  </si>
  <si>
    <t>Toto</t>
  </si>
  <si>
    <t>H</t>
  </si>
  <si>
    <t>A-06-282169</t>
  </si>
  <si>
    <t>N2</t>
  </si>
  <si>
    <t>TITI</t>
  </si>
  <si>
    <t>Titi</t>
  </si>
  <si>
    <t>F</t>
  </si>
  <si>
    <t>A-06-282170</t>
  </si>
  <si>
    <t>N3</t>
  </si>
  <si>
    <t>H / F</t>
  </si>
  <si>
    <t>Catégorie
Rencontre</t>
  </si>
  <si>
    <t>Combiné solo</t>
  </si>
  <si>
    <t>Temps
00:00.00</t>
  </si>
  <si>
    <t>25 m Emersion</t>
  </si>
  <si>
    <t>50 m Octopus mono bloc</t>
  </si>
  <si>
    <t>Binôme</t>
  </si>
  <si>
    <t>100 m
Trial</t>
  </si>
  <si>
    <t>Relais Torpédo</t>
  </si>
  <si>
    <t>Equipe n°</t>
  </si>
  <si>
    <t>Relais
non mixte</t>
  </si>
  <si>
    <t>Catégories d'âges</t>
  </si>
  <si>
    <t>Bayeux (14)</t>
  </si>
  <si>
    <t>Le club de plongée "Le Cersub" et la commission régionale PSP FFESSM-Normandie sont ravis de vous compter parmi nos invités pour cet événement qui se déroulera à la piscine Auréo à Bayeux de 13h00 à 19h (accueil des chefs d'équipe dès 12h30; ces horaires vous seront confirmés quelques jours avant)
Cette fiche nous permettra de récolter toutes les données utiles à propos de vos participants.
Aussi, nous vous demandons de la remplir le plus précisément possible.
Elle sera ensuite vérifiée et générée dans notre application.</t>
  </si>
  <si>
    <r>
      <t>Ces épreuves se dérouleront dans un bassin couvert d</t>
    </r>
    <r>
      <rPr>
        <i/>
        <sz val="14"/>
        <rFont val="Calibri"/>
        <family val="2"/>
      </rPr>
      <t>e 25</t>
    </r>
    <r>
      <rPr>
        <i/>
        <sz val="14"/>
        <color theme="1"/>
        <rFont val="Calibri"/>
        <family val="2"/>
      </rPr>
      <t xml:space="preserve"> m de long et </t>
    </r>
    <r>
      <rPr>
        <i/>
        <sz val="14"/>
        <rFont val="Calibri"/>
        <family val="2"/>
      </rPr>
      <t xml:space="preserve">3.00 </t>
    </r>
    <r>
      <rPr>
        <i/>
        <sz val="14"/>
        <color theme="1"/>
        <rFont val="Calibri"/>
        <family val="2"/>
      </rPr>
      <t>m de profondeur max. Le bonnet de bain n'est pas obligatoire.</t>
    </r>
  </si>
  <si>
    <r>
      <t>La date limite d'inscription est fixée a</t>
    </r>
    <r>
      <rPr>
        <b/>
        <sz val="14"/>
        <rFont val="Calibri"/>
        <family val="2"/>
      </rPr>
      <t>u 05</t>
    </r>
    <r>
      <rPr>
        <b/>
        <sz val="14"/>
        <color rgb="FF000000"/>
        <rFont val="Calibri"/>
        <family val="2"/>
      </rPr>
      <t>/11/</t>
    </r>
    <r>
      <rPr>
        <b/>
        <sz val="14"/>
        <rFont val="Calibri"/>
        <family val="2"/>
      </rPr>
      <t>2023</t>
    </r>
  </si>
  <si>
    <r>
      <rPr>
        <b/>
        <i/>
        <sz val="11"/>
        <color rgb="FF0070C0"/>
        <rFont val="Calibri"/>
        <family val="2"/>
      </rPr>
      <t>par courrier  électronique à l’adresse suivante</t>
    </r>
    <r>
      <rPr>
        <b/>
        <i/>
        <sz val="11"/>
        <color rgb="FF000000"/>
        <rFont val="Calibri"/>
        <family val="2"/>
      </rPr>
      <t xml:space="preserve"> </t>
    </r>
    <r>
      <rPr>
        <b/>
        <i/>
        <sz val="11"/>
        <rFont val="Calibri"/>
        <family val="2"/>
      </rPr>
      <t>sebfandepascal@yahoo.fr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</si>
</sst>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F800]dddd\,\ mmmm\ dd\,\ yyyy"/>
    <numFmt numFmtId="165" formatCode="dddd&quot; &quot;d&quot; &quot;mmmm&quot; &quot;yyyy"/>
    <numFmt numFmtId="166" formatCode="&quot;saison &quot;#"/>
    <numFmt numFmtId="167" formatCode="d/m/yyyy"/>
    <numFmt numFmtId="168" formatCode="mm:ss.00"/>
  </numFmts>
  <fonts count="33" x14ac:knownFonts="1">
    <font>
      <sz val="11"/>
      <color theme="1"/>
      <name val="Calibri"/>
      <scheme val="minor"/>
    </font>
    <font>
      <sz val="11"/>
      <color theme="1"/>
      <name val="Calibri"/>
      <family val="2"/>
    </font>
    <font>
      <b/>
      <sz val="18"/>
      <color rgb="FF0070C0"/>
      <name val="Calibri"/>
      <family val="2"/>
    </font>
    <font>
      <b/>
      <u/>
      <sz val="14"/>
      <color theme="1"/>
      <name val="Calibri"/>
      <family val="2"/>
    </font>
    <font>
      <b/>
      <sz val="18"/>
      <color rgb="FF000000"/>
      <name val="Calibri"/>
      <family val="2"/>
    </font>
    <font>
      <b/>
      <sz val="11"/>
      <color theme="1"/>
      <name val="Calibri"/>
      <family val="2"/>
    </font>
    <font>
      <sz val="8"/>
      <color theme="1"/>
      <name val="Calibri"/>
      <family val="2"/>
    </font>
    <font>
      <sz val="8"/>
      <color rgb="FFFFCD2D"/>
      <name val="Calibri"/>
      <family val="2"/>
    </font>
    <font>
      <b/>
      <sz val="16"/>
      <color rgb="FF0070C0"/>
      <name val="Calibri"/>
      <family val="2"/>
    </font>
    <font>
      <b/>
      <sz val="16"/>
      <color rgb="FF000000"/>
      <name val="Calibri"/>
      <family val="2"/>
    </font>
    <font>
      <b/>
      <sz val="16"/>
      <color rgb="FF92D050"/>
      <name val="Calibri"/>
      <family val="2"/>
    </font>
    <font>
      <sz val="11"/>
      <name val="Calibri"/>
      <family val="2"/>
    </font>
    <font>
      <sz val="14"/>
      <color rgb="FF000000"/>
      <name val="Calibri"/>
      <family val="2"/>
    </font>
    <font>
      <sz val="14"/>
      <color theme="1"/>
      <name val="Calibri"/>
      <family val="2"/>
    </font>
    <font>
      <i/>
      <sz val="14"/>
      <color theme="1"/>
      <name val="Calibri"/>
      <family val="2"/>
    </font>
    <font>
      <b/>
      <sz val="14"/>
      <color theme="1"/>
      <name val="Calibri"/>
      <family val="2"/>
    </font>
    <font>
      <b/>
      <sz val="12"/>
      <color theme="1"/>
      <name val="Calibri"/>
      <family val="2"/>
    </font>
    <font>
      <sz val="12"/>
      <color theme="1"/>
      <name val="Calibri"/>
      <family val="2"/>
    </font>
    <font>
      <b/>
      <sz val="14"/>
      <color rgb="FF000000"/>
      <name val="Calibri"/>
      <family val="2"/>
    </font>
    <font>
      <b/>
      <i/>
      <sz val="11"/>
      <color rgb="FF0070C0"/>
      <name val="Calibri"/>
      <family val="2"/>
    </font>
    <font>
      <b/>
      <i/>
      <sz val="11"/>
      <color rgb="FF548DD4"/>
      <name val="Calibri"/>
      <family val="2"/>
    </font>
    <font>
      <b/>
      <sz val="28"/>
      <color rgb="FF0070C0"/>
      <name val="Calibri"/>
      <family val="2"/>
    </font>
    <font>
      <u/>
      <sz val="11"/>
      <color theme="10"/>
      <name val="Calibri"/>
      <family val="2"/>
    </font>
    <font>
      <b/>
      <sz val="18"/>
      <color theme="1"/>
      <name val="Calibri"/>
      <family val="2"/>
    </font>
    <font>
      <sz val="11"/>
      <color theme="0"/>
      <name val="Calibri"/>
      <family val="2"/>
    </font>
    <font>
      <b/>
      <sz val="8"/>
      <color rgb="FFC00000"/>
      <name val="Calibri"/>
      <family val="2"/>
    </font>
    <font>
      <b/>
      <sz val="10"/>
      <color theme="1"/>
      <name val="Calibri"/>
      <family val="2"/>
    </font>
    <font>
      <sz val="12"/>
      <color theme="0"/>
      <name val="Calibri"/>
      <family val="2"/>
    </font>
    <font>
      <b/>
      <sz val="12"/>
      <color rgb="FFFF0000"/>
      <name val="Calibri"/>
      <family val="2"/>
    </font>
    <font>
      <b/>
      <i/>
      <sz val="11"/>
      <color rgb="FF000000"/>
      <name val="Calibri"/>
      <family val="2"/>
    </font>
    <font>
      <i/>
      <sz val="14"/>
      <name val="Calibri"/>
      <family val="2"/>
    </font>
    <font>
      <b/>
      <sz val="14"/>
      <name val="Calibri"/>
      <family val="2"/>
    </font>
    <font>
      <b/>
      <i/>
      <sz val="11"/>
      <name val="Calibri"/>
      <family val="2"/>
    </font>
  </fonts>
  <fills count="12">
    <fill>
      <patternFill patternType="none"/>
    </fill>
    <fill>
      <patternFill patternType="gray125"/>
    </fill>
    <fill>
      <patternFill patternType="solid">
        <fgColor rgb="FFD8D8D8"/>
        <bgColor rgb="FFD8D8D8"/>
      </patternFill>
    </fill>
    <fill>
      <patternFill patternType="solid">
        <fgColor rgb="FFFFFFCC"/>
        <bgColor rgb="FFFFFFCC"/>
      </patternFill>
    </fill>
    <fill>
      <patternFill patternType="solid">
        <fgColor rgb="FFFFC000"/>
        <bgColor rgb="FFFFC000"/>
      </patternFill>
    </fill>
    <fill>
      <patternFill patternType="solid">
        <fgColor rgb="FFF2F2F2"/>
        <bgColor rgb="FFF2F2F2"/>
      </patternFill>
    </fill>
    <fill>
      <patternFill patternType="solid">
        <fgColor rgb="FFA4D76B"/>
        <bgColor rgb="FFA4D76B"/>
      </patternFill>
    </fill>
    <fill>
      <patternFill patternType="solid">
        <fgColor theme="0"/>
        <bgColor theme="0"/>
      </patternFill>
    </fill>
    <fill>
      <patternFill patternType="solid">
        <fgColor rgb="FFFFFF00"/>
        <bgColor rgb="FFFFFF00"/>
      </patternFill>
    </fill>
    <fill>
      <patternFill patternType="solid">
        <fgColor rgb="FFC6D9F0"/>
        <bgColor rgb="FFC6D9F0"/>
      </patternFill>
    </fill>
    <fill>
      <patternFill patternType="solid">
        <fgColor rgb="FFFF0000"/>
        <bgColor rgb="FFFF0000"/>
      </patternFill>
    </fill>
    <fill>
      <patternFill patternType="solid">
        <fgColor rgb="FFDBE5F1"/>
        <bgColor rgb="FFDBE5F1"/>
      </patternFill>
    </fill>
  </fills>
  <borders count="8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thin">
        <color rgb="FF000000"/>
      </left>
      <right style="thin">
        <color rgb="FF000000"/>
      </right>
      <top/>
      <bottom style="thin">
        <color rgb="FF000000"/>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top style="double">
        <color rgb="FF000000"/>
      </top>
      <bottom style="double">
        <color rgb="FF000000"/>
      </bottom>
      <diagonal/>
    </border>
    <border>
      <left style="double">
        <color rgb="FF000000"/>
      </left>
      <right/>
      <top/>
      <bottom/>
      <diagonal/>
    </border>
    <border>
      <left style="dotted">
        <color rgb="FF000000"/>
      </left>
      <right/>
      <top style="double">
        <color rgb="FF000000"/>
      </top>
      <bottom style="dotted">
        <color rgb="FF000000"/>
      </bottom>
      <diagonal/>
    </border>
    <border>
      <left/>
      <right/>
      <top style="double">
        <color rgb="FF000000"/>
      </top>
      <bottom style="dotted">
        <color rgb="FF000000"/>
      </bottom>
      <diagonal/>
    </border>
    <border>
      <left/>
      <right style="dotted">
        <color rgb="FF000000"/>
      </right>
      <top style="double">
        <color rgb="FF000000"/>
      </top>
      <bottom style="dotted">
        <color rgb="FF000000"/>
      </bottom>
      <diagonal/>
    </border>
    <border>
      <left style="dotted">
        <color rgb="FF000000"/>
      </left>
      <right/>
      <top/>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
      <left/>
      <right/>
      <top style="dotted">
        <color rgb="FF000000"/>
      </top>
      <bottom style="dotted">
        <color rgb="FF000000"/>
      </bottom>
      <diagonal/>
    </border>
    <border>
      <left/>
      <right/>
      <top/>
      <bottom style="thick">
        <color rgb="FF366092"/>
      </bottom>
      <diagonal/>
    </border>
    <border>
      <left/>
      <right/>
      <top/>
      <bottom/>
      <diagonal/>
    </border>
    <border>
      <left style="thick">
        <color rgb="FF366092"/>
      </left>
      <right style="thin">
        <color rgb="FF366092"/>
      </right>
      <top style="thick">
        <color rgb="FF366092"/>
      </top>
      <bottom style="thick">
        <color rgb="FF366092"/>
      </bottom>
      <diagonal/>
    </border>
    <border>
      <left/>
      <right style="thin">
        <color rgb="FF366092"/>
      </right>
      <top style="thick">
        <color rgb="FF366092"/>
      </top>
      <bottom/>
      <diagonal/>
    </border>
    <border>
      <left style="thin">
        <color rgb="FF366092"/>
      </left>
      <right style="thin">
        <color rgb="FF366092"/>
      </right>
      <top style="thick">
        <color rgb="FF366092"/>
      </top>
      <bottom/>
      <diagonal/>
    </border>
    <border>
      <left style="thin">
        <color rgb="FF366092"/>
      </left>
      <right style="thick">
        <color rgb="FF366092"/>
      </right>
      <top style="thick">
        <color rgb="FF366092"/>
      </top>
      <bottom/>
      <diagonal/>
    </border>
    <border>
      <left style="thick">
        <color rgb="FF366092"/>
      </left>
      <right style="thin">
        <color rgb="FF366092"/>
      </right>
      <top style="thick">
        <color rgb="FF366092"/>
      </top>
      <bottom style="hair">
        <color rgb="FF366092"/>
      </bottom>
      <diagonal/>
    </border>
    <border>
      <left style="thin">
        <color rgb="FF366092"/>
      </left>
      <right style="thin">
        <color rgb="FF366092"/>
      </right>
      <top style="thick">
        <color rgb="FF366092"/>
      </top>
      <bottom style="hair">
        <color rgb="FF366092"/>
      </bottom>
      <diagonal/>
    </border>
    <border>
      <left style="thin">
        <color rgb="FF366092"/>
      </left>
      <right style="thick">
        <color rgb="FF366092"/>
      </right>
      <top style="thick">
        <color rgb="FF366092"/>
      </top>
      <bottom style="hair">
        <color rgb="FF366092"/>
      </bottom>
      <diagonal/>
    </border>
    <border>
      <left style="thick">
        <color rgb="FF366092"/>
      </left>
      <right style="thin">
        <color rgb="FF366092"/>
      </right>
      <top style="hair">
        <color rgb="FF366092"/>
      </top>
      <bottom style="thick">
        <color rgb="FF366092"/>
      </bottom>
      <diagonal/>
    </border>
    <border>
      <left style="thin">
        <color rgb="FF366092"/>
      </left>
      <right style="thin">
        <color rgb="FF366092"/>
      </right>
      <top style="hair">
        <color rgb="FF366092"/>
      </top>
      <bottom style="thick">
        <color rgb="FF366092"/>
      </bottom>
      <diagonal/>
    </border>
    <border>
      <left style="thin">
        <color rgb="FF366092"/>
      </left>
      <right style="thick">
        <color rgb="FF366092"/>
      </right>
      <top style="hair">
        <color rgb="FF366092"/>
      </top>
      <bottom style="thick">
        <color rgb="FF366092"/>
      </bottom>
      <diagonal/>
    </border>
    <border>
      <left style="thick">
        <color rgb="FF366092"/>
      </left>
      <right style="thin">
        <color rgb="FF366092"/>
      </right>
      <top/>
      <bottom style="hair">
        <color rgb="FF366092"/>
      </bottom>
      <diagonal/>
    </border>
    <border>
      <left style="thin">
        <color rgb="FF366092"/>
      </left>
      <right style="thin">
        <color rgb="FF366092"/>
      </right>
      <top/>
      <bottom style="hair">
        <color rgb="FF366092"/>
      </bottom>
      <diagonal/>
    </border>
    <border>
      <left style="thin">
        <color rgb="FF366092"/>
      </left>
      <right style="thick">
        <color rgb="FF366092"/>
      </right>
      <top/>
      <bottom style="hair">
        <color rgb="FF366092"/>
      </bottom>
      <diagonal/>
    </border>
    <border>
      <left style="thick">
        <color rgb="FF366092"/>
      </left>
      <right style="thin">
        <color rgb="FF366092"/>
      </right>
      <top style="hair">
        <color rgb="FF366092"/>
      </top>
      <bottom style="hair">
        <color rgb="FF366092"/>
      </bottom>
      <diagonal/>
    </border>
    <border>
      <left style="thin">
        <color rgb="FF366092"/>
      </left>
      <right style="thin">
        <color rgb="FF366092"/>
      </right>
      <top style="hair">
        <color rgb="FF366092"/>
      </top>
      <bottom style="hair">
        <color rgb="FF366092"/>
      </bottom>
      <diagonal/>
    </border>
    <border>
      <left/>
      <right/>
      <top style="double">
        <color rgb="FF000000"/>
      </top>
      <bottom/>
      <diagonal/>
    </border>
    <border>
      <left/>
      <right/>
      <top style="double">
        <color rgb="FF000000"/>
      </top>
      <bottom/>
      <diagonal/>
    </border>
    <border>
      <left style="thick">
        <color rgb="FF366092"/>
      </left>
      <right/>
      <top style="thick">
        <color rgb="FF366092"/>
      </top>
      <bottom/>
      <diagonal/>
    </border>
    <border>
      <left style="thin">
        <color rgb="FF366092"/>
      </left>
      <right/>
      <top style="thick">
        <color rgb="FF366092"/>
      </top>
      <bottom/>
      <diagonal/>
    </border>
    <border>
      <left style="thick">
        <color rgb="FF366092"/>
      </left>
      <right style="thin">
        <color rgb="FF366092"/>
      </right>
      <top style="thick">
        <color rgb="FF366092"/>
      </top>
      <bottom/>
      <diagonal/>
    </border>
    <border>
      <left/>
      <right style="thin">
        <color rgb="FF366092"/>
      </right>
      <top style="thick">
        <color rgb="FF366092"/>
      </top>
      <bottom/>
      <diagonal/>
    </border>
    <border>
      <left style="thin">
        <color rgb="FF366092"/>
      </left>
      <right/>
      <top style="thick">
        <color rgb="FF366092"/>
      </top>
      <bottom/>
      <diagonal/>
    </border>
    <border>
      <left/>
      <right style="thin">
        <color rgb="FF000000"/>
      </right>
      <top style="thick">
        <color rgb="FF000000"/>
      </top>
      <bottom style="thick">
        <color rgb="FF000000"/>
      </bottom>
      <diagonal/>
    </border>
    <border>
      <left style="thin">
        <color rgb="FF000000"/>
      </left>
      <right/>
      <top style="thick">
        <color rgb="FF000000"/>
      </top>
      <bottom style="thick">
        <color rgb="FF000000"/>
      </bottom>
      <diagonal/>
    </border>
    <border>
      <left style="thin">
        <color rgb="FF366092"/>
      </left>
      <right/>
      <top style="thick">
        <color rgb="FF366092"/>
      </top>
      <bottom style="hair">
        <color rgb="FF366092"/>
      </bottom>
      <diagonal/>
    </border>
    <border>
      <left/>
      <right style="thin">
        <color rgb="FF366092"/>
      </right>
      <top style="thick">
        <color rgb="FF366092"/>
      </top>
      <bottom style="hair">
        <color rgb="FF366092"/>
      </bottom>
      <diagonal/>
    </border>
    <border>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366092"/>
      </left>
      <right/>
      <top style="hair">
        <color rgb="FF366092"/>
      </top>
      <bottom style="thick">
        <color rgb="FF366092"/>
      </bottom>
      <diagonal/>
    </border>
    <border>
      <left/>
      <right style="thin">
        <color rgb="FF366092"/>
      </right>
      <top style="hair">
        <color rgb="FF366092"/>
      </top>
      <bottom style="thick">
        <color rgb="FF366092"/>
      </bottom>
      <diagonal/>
    </border>
    <border>
      <left/>
      <right style="thin">
        <color rgb="FF000000"/>
      </right>
      <top style="thin">
        <color rgb="FF000000"/>
      </top>
      <bottom style="thick">
        <color theme="6"/>
      </bottom>
      <diagonal/>
    </border>
    <border>
      <left style="thin">
        <color rgb="FF000000"/>
      </left>
      <right style="thin">
        <color rgb="FF000000"/>
      </right>
      <top style="thin">
        <color rgb="FF000000"/>
      </top>
      <bottom style="thick">
        <color theme="6"/>
      </bottom>
      <diagonal/>
    </border>
    <border>
      <left style="thin">
        <color rgb="FF366092"/>
      </left>
      <right/>
      <top/>
      <bottom style="hair">
        <color rgb="FF366092"/>
      </bottom>
      <diagonal/>
    </border>
    <border>
      <left style="thin">
        <color rgb="FF366092"/>
      </left>
      <right style="thick">
        <color rgb="FF366092"/>
      </right>
      <top/>
      <bottom style="hair">
        <color rgb="FF366092"/>
      </bottom>
      <diagonal/>
    </border>
    <border>
      <left/>
      <right style="thin">
        <color rgb="FF366092"/>
      </right>
      <top/>
      <bottom style="hair">
        <color rgb="FF366092"/>
      </bottom>
      <diagonal/>
    </border>
    <border>
      <left/>
      <right style="thin">
        <color rgb="FF000000"/>
      </right>
      <top style="thick">
        <color theme="6"/>
      </top>
      <bottom style="thin">
        <color rgb="FF000000"/>
      </bottom>
      <diagonal/>
    </border>
    <border>
      <left style="thin">
        <color rgb="FF000000"/>
      </left>
      <right style="thin">
        <color rgb="FF000000"/>
      </right>
      <top style="thick">
        <color theme="6"/>
      </top>
      <bottom style="thin">
        <color rgb="FF000000"/>
      </bottom>
      <diagonal/>
    </border>
    <border>
      <left style="thin">
        <color rgb="FF366092"/>
      </left>
      <right/>
      <top style="hair">
        <color rgb="FF366092"/>
      </top>
      <bottom style="hair">
        <color rgb="FF366092"/>
      </bottom>
      <diagonal/>
    </border>
    <border>
      <left style="thin">
        <color rgb="FF366092"/>
      </left>
      <right style="thick">
        <color rgb="FF366092"/>
      </right>
      <top style="hair">
        <color rgb="FF366092"/>
      </top>
      <bottom style="hair">
        <color rgb="FF366092"/>
      </bottom>
      <diagonal/>
    </border>
    <border>
      <left/>
      <right style="thin">
        <color rgb="FF366092"/>
      </right>
      <top style="hair">
        <color rgb="FF366092"/>
      </top>
      <bottom style="hair">
        <color rgb="FF366092"/>
      </bottom>
      <diagonal/>
    </border>
    <border>
      <left/>
      <right style="thin">
        <color rgb="FF000000"/>
      </right>
      <top style="thin">
        <color rgb="FF000000"/>
      </top>
      <bottom style="thin">
        <color rgb="FF000000"/>
      </bottom>
      <diagonal/>
    </border>
    <border>
      <left style="thin">
        <color rgb="FF366092"/>
      </left>
      <right/>
      <top style="hair">
        <color rgb="FF366092"/>
      </top>
      <bottom style="thick">
        <color rgb="FF366092"/>
      </bottom>
      <diagonal/>
    </border>
    <border>
      <left/>
      <right style="thin">
        <color rgb="FF366092"/>
      </right>
      <top style="hair">
        <color rgb="FF366092"/>
      </top>
      <bottom style="thick">
        <color rgb="FF366092"/>
      </bottom>
      <diagonal/>
    </border>
    <border>
      <left/>
      <right style="thin">
        <color rgb="FF000000"/>
      </right>
      <top style="thin">
        <color rgb="FF000000"/>
      </top>
      <bottom style="thick">
        <color theme="6"/>
      </bottom>
      <diagonal/>
    </border>
    <border>
      <left/>
      <right/>
      <top/>
      <bottom style="thin">
        <color rgb="FF000000"/>
      </bottom>
      <diagonal/>
    </border>
    <border>
      <left/>
      <right/>
      <top style="thin">
        <color rgb="FF000000"/>
      </top>
      <bottom style="thin">
        <color rgb="FF000000"/>
      </bottom>
      <diagonal/>
    </border>
  </borders>
  <cellStyleXfs count="1">
    <xf numFmtId="0" fontId="0" fillId="0" borderId="0"/>
  </cellStyleXfs>
  <cellXfs count="178">
    <xf numFmtId="0" fontId="0" fillId="0" borderId="0" xfId="0"/>
    <xf numFmtId="0" fontId="1"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xf>
    <xf numFmtId="0" fontId="4" fillId="0" borderId="0" xfId="0" applyFont="1" applyAlignment="1">
      <alignment vertical="center" wrapText="1"/>
    </xf>
    <xf numFmtId="0" fontId="5"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quotePrefix="1" applyFont="1" applyBorder="1" applyAlignment="1">
      <alignment horizontal="center" vertical="center"/>
    </xf>
    <xf numFmtId="0" fontId="1" fillId="2" borderId="1" xfId="0" applyFont="1" applyFill="1" applyBorder="1" applyAlignment="1">
      <alignment horizontal="center" vertical="center"/>
    </xf>
    <xf numFmtId="0" fontId="6" fillId="3" borderId="2" xfId="0" applyFont="1" applyFill="1" applyBorder="1" applyAlignment="1">
      <alignment horizontal="center" vertical="center"/>
    </xf>
    <xf numFmtId="0" fontId="7" fillId="4" borderId="2" xfId="0" applyFont="1" applyFill="1" applyBorder="1" applyAlignment="1">
      <alignment horizontal="center" vertical="center"/>
    </xf>
    <xf numFmtId="164" fontId="8" fillId="0" borderId="0" xfId="0" applyNumberFormat="1" applyFont="1" applyAlignment="1">
      <alignment vertical="center" wrapText="1"/>
    </xf>
    <xf numFmtId="164" fontId="9" fillId="0" borderId="0" xfId="0" applyNumberFormat="1" applyFont="1" applyAlignment="1">
      <alignment vertical="center" wrapText="1"/>
    </xf>
    <xf numFmtId="0" fontId="6" fillId="3" borderId="1" xfId="0" applyFont="1" applyFill="1" applyBorder="1" applyAlignment="1">
      <alignment horizontal="center" vertical="center"/>
    </xf>
    <xf numFmtId="49" fontId="2" fillId="0" borderId="0" xfId="0" applyNumberFormat="1" applyFont="1" applyAlignment="1">
      <alignment vertical="center" wrapText="1"/>
    </xf>
    <xf numFmtId="49" fontId="4" fillId="0" borderId="0" xfId="0" applyNumberFormat="1" applyFont="1" applyAlignment="1">
      <alignment vertical="center" wrapText="1"/>
    </xf>
    <xf numFmtId="0" fontId="13" fillId="0" borderId="0" xfId="0" applyFont="1" applyAlignment="1">
      <alignment vertical="center" wrapText="1"/>
    </xf>
    <xf numFmtId="0" fontId="14" fillId="0" borderId="0" xfId="0" applyFont="1" applyAlignment="1">
      <alignment vertical="center"/>
    </xf>
    <xf numFmtId="0" fontId="13" fillId="0" borderId="0" xfId="0" applyFont="1" applyAlignment="1">
      <alignment vertical="center"/>
    </xf>
    <xf numFmtId="0" fontId="15" fillId="0" borderId="0" xfId="0" applyFont="1" applyAlignment="1">
      <alignment horizontal="right" vertical="center"/>
    </xf>
    <xf numFmtId="0" fontId="15" fillId="0" borderId="0" xfId="0" applyFont="1" applyAlignment="1">
      <alignment vertical="center"/>
    </xf>
    <xf numFmtId="0" fontId="5" fillId="0" borderId="0" xfId="0" applyFont="1" applyAlignment="1">
      <alignment horizontal="right" vertical="center"/>
    </xf>
    <xf numFmtId="0" fontId="16" fillId="0" borderId="0" xfId="0" applyFont="1" applyAlignment="1">
      <alignment vertical="center"/>
    </xf>
    <xf numFmtId="0" fontId="17" fillId="0" borderId="0" xfId="0" applyFont="1" applyAlignment="1">
      <alignment vertical="center"/>
    </xf>
    <xf numFmtId="0" fontId="16" fillId="0" borderId="0" xfId="0" applyFont="1" applyAlignment="1">
      <alignment vertical="center" wrapText="1"/>
    </xf>
    <xf numFmtId="0" fontId="5" fillId="0" borderId="0" xfId="0" applyFont="1" applyAlignment="1">
      <alignment vertical="center" wrapText="1"/>
    </xf>
    <xf numFmtId="0" fontId="1" fillId="0" borderId="0" xfId="0" applyFont="1"/>
    <xf numFmtId="0" fontId="21" fillId="7" borderId="27" xfId="0" applyFont="1" applyFill="1" applyBorder="1"/>
    <xf numFmtId="0" fontId="1" fillId="7" borderId="31" xfId="0" applyFont="1" applyFill="1" applyBorder="1" applyAlignment="1">
      <alignment vertical="center"/>
    </xf>
    <xf numFmtId="0" fontId="23" fillId="0" borderId="0" xfId="0" applyFont="1"/>
    <xf numFmtId="0" fontId="23" fillId="0" borderId="0" xfId="0" applyFont="1" applyAlignment="1">
      <alignment horizontal="left"/>
    </xf>
    <xf numFmtId="49" fontId="1" fillId="0" borderId="0" xfId="0" applyNumberFormat="1" applyFont="1" applyAlignment="1">
      <alignment vertical="center"/>
    </xf>
    <xf numFmtId="164" fontId="1" fillId="0" borderId="36" xfId="0" applyNumberFormat="1" applyFont="1" applyBorder="1" applyAlignment="1">
      <alignment vertical="center"/>
    </xf>
    <xf numFmtId="166" fontId="6" fillId="8" borderId="37" xfId="0" applyNumberFormat="1" applyFont="1" applyFill="1" applyBorder="1" applyAlignment="1">
      <alignment horizontal="center" vertical="center"/>
    </xf>
    <xf numFmtId="167" fontId="24" fillId="7" borderId="37" xfId="0" applyNumberFormat="1" applyFont="1" applyFill="1" applyBorder="1"/>
    <xf numFmtId="0" fontId="1" fillId="0" borderId="36" xfId="0" applyFont="1" applyBorder="1" applyAlignment="1">
      <alignment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0" xfId="0" applyFont="1" applyBorder="1" applyAlignment="1">
      <alignment horizontal="center" vertical="center" wrapText="1"/>
    </xf>
    <xf numFmtId="0" fontId="5" fillId="9" borderId="41" xfId="0" applyFont="1" applyFill="1" applyBorder="1" applyAlignment="1">
      <alignment horizontal="center" vertical="center"/>
    </xf>
    <xf numFmtId="0" fontId="5" fillId="0" borderId="0" xfId="0" applyFont="1"/>
    <xf numFmtId="0" fontId="1" fillId="9" borderId="42" xfId="0" applyFont="1" applyFill="1" applyBorder="1" applyAlignment="1">
      <alignment horizontal="center" vertical="center"/>
    </xf>
    <xf numFmtId="0" fontId="1" fillId="9" borderId="43" xfId="0" applyFont="1" applyFill="1" applyBorder="1" applyAlignment="1">
      <alignment horizontal="center" vertical="center"/>
    </xf>
    <xf numFmtId="167" fontId="1" fillId="9" borderId="43" xfId="0" applyNumberFormat="1" applyFont="1" applyFill="1" applyBorder="1" applyAlignment="1">
      <alignment horizontal="center" vertical="center"/>
    </xf>
    <xf numFmtId="3" fontId="1" fillId="9" borderId="43" xfId="0" applyNumberFormat="1" applyFont="1" applyFill="1" applyBorder="1" applyAlignment="1">
      <alignment horizontal="center" vertical="center"/>
    </xf>
    <xf numFmtId="49" fontId="1" fillId="9" borderId="43" xfId="0" applyNumberFormat="1" applyFont="1" applyFill="1" applyBorder="1" applyAlignment="1">
      <alignment horizontal="center" vertical="center"/>
    </xf>
    <xf numFmtId="49" fontId="1" fillId="9" borderId="44" xfId="0" applyNumberFormat="1" applyFont="1" applyFill="1" applyBorder="1" applyAlignment="1">
      <alignment horizontal="center" vertical="center"/>
    </xf>
    <xf numFmtId="0" fontId="1" fillId="0" borderId="0" xfId="0" applyFont="1" applyAlignment="1">
      <alignment horizontal="center"/>
    </xf>
    <xf numFmtId="0" fontId="1" fillId="9" borderId="45" xfId="0" applyFont="1" applyFill="1" applyBorder="1" applyAlignment="1">
      <alignment horizontal="center" vertical="center"/>
    </xf>
    <xf numFmtId="0" fontId="1" fillId="9" borderId="46" xfId="0" applyFont="1" applyFill="1" applyBorder="1" applyAlignment="1">
      <alignment horizontal="center" vertical="center"/>
    </xf>
    <xf numFmtId="167" fontId="1" fillId="9" borderId="46" xfId="0" applyNumberFormat="1" applyFont="1" applyFill="1" applyBorder="1" applyAlignment="1">
      <alignment horizontal="center" vertical="center"/>
    </xf>
    <xf numFmtId="3" fontId="1" fillId="9" borderId="46" xfId="0" applyNumberFormat="1" applyFont="1" applyFill="1" applyBorder="1" applyAlignment="1">
      <alignment horizontal="center" vertical="center"/>
    </xf>
    <xf numFmtId="49" fontId="1" fillId="9" borderId="46" xfId="0" applyNumberFormat="1" applyFont="1" applyFill="1" applyBorder="1" applyAlignment="1">
      <alignment horizontal="center" vertical="center"/>
    </xf>
    <xf numFmtId="49" fontId="1" fillId="9" borderId="47" xfId="0" applyNumberFormat="1" applyFont="1" applyFill="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43" xfId="0" applyFont="1" applyBorder="1" applyAlignment="1">
      <alignment horizontal="center" vertical="center"/>
    </xf>
    <xf numFmtId="167" fontId="1" fillId="0" borderId="49" xfId="0" applyNumberFormat="1" applyFont="1" applyBorder="1" applyAlignment="1">
      <alignment horizontal="center" vertical="center"/>
    </xf>
    <xf numFmtId="3" fontId="1" fillId="0" borderId="49" xfId="0" applyNumberFormat="1" applyFont="1" applyBorder="1" applyAlignment="1">
      <alignment horizontal="center" vertical="center"/>
    </xf>
    <xf numFmtId="49" fontId="1" fillId="0" borderId="49" xfId="0" applyNumberFormat="1" applyFont="1" applyBorder="1" applyAlignment="1">
      <alignment horizontal="center" vertical="center"/>
    </xf>
    <xf numFmtId="0" fontId="25" fillId="9" borderId="50" xfId="0" applyFont="1" applyFill="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167" fontId="1" fillId="0" borderId="52" xfId="0" applyNumberFormat="1" applyFont="1" applyBorder="1" applyAlignment="1">
      <alignment horizontal="center" vertical="center"/>
    </xf>
    <xf numFmtId="49" fontId="1" fillId="0" borderId="52" xfId="0" applyNumberFormat="1"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167" fontId="1" fillId="0" borderId="46" xfId="0" applyNumberFormat="1" applyFont="1" applyBorder="1" applyAlignment="1">
      <alignment horizontal="center" vertical="center"/>
    </xf>
    <xf numFmtId="3" fontId="1" fillId="0" borderId="46" xfId="0" applyNumberFormat="1" applyFont="1" applyBorder="1" applyAlignment="1">
      <alignment horizontal="center" vertical="center"/>
    </xf>
    <xf numFmtId="49" fontId="1" fillId="0" borderId="46" xfId="0" applyNumberFormat="1" applyFont="1" applyBorder="1" applyAlignment="1">
      <alignment horizontal="center" vertical="center"/>
    </xf>
    <xf numFmtId="0" fontId="25" fillId="9" borderId="47" xfId="0" applyFont="1" applyFill="1" applyBorder="1" applyAlignment="1">
      <alignment horizontal="center" vertical="center"/>
    </xf>
    <xf numFmtId="0" fontId="5" fillId="7" borderId="37" xfId="0" applyFont="1" applyFill="1" applyBorder="1" applyAlignment="1">
      <alignment horizontal="right" vertical="center"/>
    </xf>
    <xf numFmtId="0" fontId="1" fillId="7" borderId="37" xfId="0" applyFont="1" applyFill="1" applyBorder="1" applyAlignment="1">
      <alignment vertical="center"/>
    </xf>
    <xf numFmtId="0" fontId="21" fillId="0" borderId="36" xfId="0" applyFont="1" applyBorder="1"/>
    <xf numFmtId="49" fontId="5" fillId="0" borderId="36" xfId="0" applyNumberFormat="1" applyFont="1" applyBorder="1"/>
    <xf numFmtId="0" fontId="5" fillId="0" borderId="55" xfId="0" applyFont="1" applyBorder="1" applyAlignment="1">
      <alignment horizontal="center" vertical="center"/>
    </xf>
    <xf numFmtId="0" fontId="26" fillId="0" borderId="56" xfId="0" applyFont="1" applyBorder="1" applyAlignment="1">
      <alignment horizontal="center" vertical="center" wrapText="1"/>
    </xf>
    <xf numFmtId="0" fontId="17" fillId="7" borderId="57" xfId="0" applyFont="1" applyFill="1" applyBorder="1" applyAlignment="1">
      <alignment horizontal="center" vertical="center" wrapText="1"/>
    </xf>
    <xf numFmtId="0" fontId="16" fillId="7" borderId="41" xfId="0" applyFont="1" applyFill="1" applyBorder="1" applyAlignment="1">
      <alignment horizontal="center" vertical="center" wrapText="1"/>
    </xf>
    <xf numFmtId="0" fontId="17" fillId="7" borderId="58" xfId="0" applyFont="1" applyFill="1" applyBorder="1" applyAlignment="1">
      <alignment horizontal="center" vertical="center" wrapText="1"/>
    </xf>
    <xf numFmtId="0" fontId="16" fillId="7" borderId="59" xfId="0" applyFont="1" applyFill="1" applyBorder="1" applyAlignment="1">
      <alignment horizontal="center" vertical="center" wrapText="1"/>
    </xf>
    <xf numFmtId="0" fontId="17" fillId="7" borderId="41" xfId="0" applyFont="1" applyFill="1" applyBorder="1" applyAlignment="1">
      <alignment horizontal="center" vertical="center" wrapText="1"/>
    </xf>
    <xf numFmtId="0" fontId="1" fillId="7" borderId="58" xfId="0" applyFont="1" applyFill="1" applyBorder="1" applyAlignment="1">
      <alignment horizontal="center" vertical="center" wrapText="1"/>
    </xf>
    <xf numFmtId="0" fontId="27" fillId="10" borderId="60" xfId="0" applyFont="1" applyFill="1" applyBorder="1" applyAlignment="1">
      <alignment horizontal="center" vertical="center" wrapText="1"/>
    </xf>
    <xf numFmtId="0" fontId="27" fillId="10" borderId="61" xfId="0" applyFont="1" applyFill="1" applyBorder="1" applyAlignment="1">
      <alignment horizontal="center" vertical="center" wrapText="1"/>
    </xf>
    <xf numFmtId="0" fontId="1" fillId="9" borderId="43" xfId="0" applyFont="1" applyFill="1" applyBorder="1" applyAlignment="1">
      <alignment horizontal="left" vertical="center"/>
    </xf>
    <xf numFmtId="167" fontId="1" fillId="9" borderId="62" xfId="0" applyNumberFormat="1" applyFont="1" applyFill="1" applyBorder="1" applyAlignment="1">
      <alignment horizontal="center" vertical="center"/>
    </xf>
    <xf numFmtId="1" fontId="1" fillId="9" borderId="42" xfId="0" applyNumberFormat="1" applyFont="1" applyFill="1" applyBorder="1" applyAlignment="1">
      <alignment horizontal="center" vertical="center"/>
    </xf>
    <xf numFmtId="168" fontId="1" fillId="9" borderId="44" xfId="0" applyNumberFormat="1" applyFont="1" applyFill="1" applyBorder="1" applyAlignment="1">
      <alignment horizontal="center" vertical="center"/>
    </xf>
    <xf numFmtId="1" fontId="1" fillId="9" borderId="63" xfId="0" applyNumberFormat="1" applyFont="1" applyFill="1" applyBorder="1" applyAlignment="1">
      <alignment horizontal="center" vertical="center"/>
    </xf>
    <xf numFmtId="168" fontId="1" fillId="9" borderId="62" xfId="0" applyNumberFormat="1" applyFont="1" applyFill="1" applyBorder="1" applyAlignment="1">
      <alignment horizontal="center" vertical="center"/>
    </xf>
    <xf numFmtId="0" fontId="1" fillId="9" borderId="44" xfId="0" applyFont="1" applyFill="1" applyBorder="1" applyAlignment="1">
      <alignment horizontal="center" vertical="center"/>
    </xf>
    <xf numFmtId="1" fontId="1" fillId="9" borderId="44" xfId="0" applyNumberFormat="1" applyFont="1" applyFill="1" applyBorder="1" applyAlignment="1">
      <alignment horizontal="center" vertical="center"/>
    </xf>
    <xf numFmtId="1" fontId="1" fillId="11" borderId="64" xfId="0" applyNumberFormat="1" applyFont="1" applyFill="1" applyBorder="1" applyAlignment="1">
      <alignment horizontal="center" vertical="center"/>
    </xf>
    <xf numFmtId="1" fontId="1" fillId="11" borderId="65" xfId="0" applyNumberFormat="1" applyFont="1" applyFill="1" applyBorder="1" applyAlignment="1">
      <alignment horizontal="center" vertical="center"/>
    </xf>
    <xf numFmtId="0" fontId="1" fillId="9" borderId="46" xfId="0" applyFont="1" applyFill="1" applyBorder="1" applyAlignment="1">
      <alignment horizontal="left" vertical="center"/>
    </xf>
    <xf numFmtId="167" fontId="1" fillId="9" borderId="66" xfId="0" applyNumberFormat="1" applyFont="1" applyFill="1" applyBorder="1" applyAlignment="1">
      <alignment horizontal="center" vertical="center"/>
    </xf>
    <xf numFmtId="1" fontId="1" fillId="9" borderId="45" xfId="0" applyNumberFormat="1" applyFont="1" applyFill="1" applyBorder="1" applyAlignment="1">
      <alignment horizontal="center" vertical="center"/>
    </xf>
    <xf numFmtId="168" fontId="1" fillId="9" borderId="47" xfId="0" applyNumberFormat="1" applyFont="1" applyFill="1" applyBorder="1" applyAlignment="1">
      <alignment horizontal="center" vertical="center"/>
    </xf>
    <xf numFmtId="1" fontId="1" fillId="9" borderId="67" xfId="0" applyNumberFormat="1" applyFont="1" applyFill="1" applyBorder="1" applyAlignment="1">
      <alignment horizontal="center" vertical="center"/>
    </xf>
    <xf numFmtId="168" fontId="1" fillId="9" borderId="66" xfId="0" applyNumberFormat="1" applyFont="1" applyFill="1" applyBorder="1" applyAlignment="1">
      <alignment horizontal="center" vertical="center"/>
    </xf>
    <xf numFmtId="0" fontId="1" fillId="9" borderId="47" xfId="0" applyFont="1" applyFill="1" applyBorder="1" applyAlignment="1">
      <alignment horizontal="center" vertical="center"/>
    </xf>
    <xf numFmtId="1" fontId="1" fillId="9" borderId="47" xfId="0" applyNumberFormat="1" applyFont="1" applyFill="1" applyBorder="1" applyAlignment="1">
      <alignment horizontal="center" vertical="center"/>
    </xf>
    <xf numFmtId="1" fontId="1" fillId="11" borderId="68" xfId="0" applyNumberFormat="1" applyFont="1" applyFill="1" applyBorder="1" applyAlignment="1">
      <alignment horizontal="center" vertical="center"/>
    </xf>
    <xf numFmtId="1" fontId="1" fillId="11" borderId="69" xfId="0" applyNumberFormat="1" applyFont="1" applyFill="1" applyBorder="1" applyAlignment="1">
      <alignment horizontal="center" vertical="center"/>
    </xf>
    <xf numFmtId="0" fontId="1" fillId="0" borderId="70" xfId="0" applyFont="1" applyBorder="1" applyAlignment="1">
      <alignment horizontal="center" vertical="center"/>
    </xf>
    <xf numFmtId="168" fontId="1" fillId="0" borderId="71" xfId="0" applyNumberFormat="1" applyFont="1" applyBorder="1" applyAlignment="1">
      <alignment horizontal="center" vertical="center"/>
    </xf>
    <xf numFmtId="0" fontId="1" fillId="0" borderId="72" xfId="0" applyFont="1" applyBorder="1" applyAlignment="1">
      <alignment horizontal="center" vertical="center"/>
    </xf>
    <xf numFmtId="168" fontId="1" fillId="0" borderId="70" xfId="0" applyNumberFormat="1" applyFont="1" applyBorder="1" applyAlignment="1">
      <alignment horizontal="center" vertical="center"/>
    </xf>
    <xf numFmtId="0" fontId="1" fillId="0" borderId="71"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xf numFmtId="168" fontId="1" fillId="0" borderId="76" xfId="0" applyNumberFormat="1" applyFont="1" applyBorder="1" applyAlignment="1">
      <alignment horizontal="center" vertical="center"/>
    </xf>
    <xf numFmtId="0" fontId="1" fillId="0" borderId="77" xfId="0" applyFont="1" applyBorder="1" applyAlignment="1">
      <alignment horizontal="center" vertical="center"/>
    </xf>
    <xf numFmtId="168" fontId="1" fillId="0" borderId="75" xfId="0" applyNumberFormat="1" applyFont="1" applyBorder="1" applyAlignment="1">
      <alignment horizontal="center" vertical="center"/>
    </xf>
    <xf numFmtId="0" fontId="1" fillId="0" borderId="76" xfId="0" applyFont="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168" fontId="1" fillId="0" borderId="47" xfId="0" applyNumberFormat="1" applyFont="1" applyBorder="1" applyAlignment="1">
      <alignment horizontal="center" vertical="center"/>
    </xf>
    <xf numFmtId="0" fontId="1" fillId="0" borderId="80" xfId="0" applyFont="1" applyBorder="1" applyAlignment="1">
      <alignment horizontal="center" vertical="center"/>
    </xf>
    <xf numFmtId="168" fontId="1" fillId="0" borderId="79" xfId="0" applyNumberFormat="1" applyFont="1" applyBorder="1" applyAlignment="1">
      <alignment horizontal="center" vertical="center"/>
    </xf>
    <xf numFmtId="0" fontId="1" fillId="0" borderId="47" xfId="0" applyFont="1" applyBorder="1" applyAlignment="1">
      <alignment horizontal="center" vertical="center"/>
    </xf>
    <xf numFmtId="0" fontId="1" fillId="0" borderId="81" xfId="0" applyFont="1" applyBorder="1" applyAlignment="1">
      <alignment horizontal="center" vertical="center"/>
    </xf>
    <xf numFmtId="0" fontId="1" fillId="0" borderId="69" xfId="0" applyFont="1" applyBorder="1" applyAlignment="1">
      <alignment horizontal="center" vertical="center"/>
    </xf>
    <xf numFmtId="1" fontId="1" fillId="0" borderId="82" xfId="0" applyNumberFormat="1" applyFont="1" applyBorder="1" applyAlignment="1">
      <alignment horizontal="center" vertical="center"/>
    </xf>
    <xf numFmtId="1" fontId="1" fillId="0" borderId="83" xfId="0" applyNumberFormat="1" applyFont="1" applyBorder="1" applyAlignment="1">
      <alignment horizontal="center" vertical="center"/>
    </xf>
    <xf numFmtId="0" fontId="2" fillId="0" borderId="0" xfId="0" applyFont="1" applyAlignment="1">
      <alignment horizontal="center" vertical="center" wrapText="1"/>
    </xf>
    <xf numFmtId="0" fontId="0" fillId="0" borderId="0" xfId="0"/>
    <xf numFmtId="164" fontId="8"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1" fillId="0" borderId="3" xfId="0" applyFont="1" applyBorder="1" applyAlignment="1">
      <alignment horizontal="center" vertical="center"/>
    </xf>
    <xf numFmtId="0" fontId="11" fillId="0" borderId="7" xfId="0" applyFont="1" applyBorder="1"/>
    <xf numFmtId="0" fontId="10" fillId="5" borderId="4" xfId="0" applyFont="1" applyFill="1" applyBorder="1" applyAlignment="1">
      <alignment horizontal="center" vertical="center"/>
    </xf>
    <xf numFmtId="0" fontId="11" fillId="0" borderId="5" xfId="0" applyFont="1" applyBorder="1"/>
    <xf numFmtId="0" fontId="11" fillId="0" borderId="6" xfId="0" applyFont="1" applyBorder="1"/>
    <xf numFmtId="0" fontId="11" fillId="0" borderId="8" xfId="0" applyFont="1" applyBorder="1"/>
    <xf numFmtId="0" fontId="11" fillId="0" borderId="9" xfId="0" applyFont="1" applyBorder="1"/>
    <xf numFmtId="0" fontId="11" fillId="0" borderId="10" xfId="0" applyFont="1" applyBorder="1"/>
    <xf numFmtId="0" fontId="11" fillId="0" borderId="11" xfId="0" applyFont="1" applyBorder="1"/>
    <xf numFmtId="0" fontId="11" fillId="0" borderId="12" xfId="0" applyFont="1" applyBorder="1"/>
    <xf numFmtId="0" fontId="12" fillId="0" borderId="0" xfId="0" applyFont="1" applyAlignment="1">
      <alignment horizontal="left" vertical="center" wrapText="1"/>
    </xf>
    <xf numFmtId="0" fontId="13" fillId="0" borderId="0" xfId="0" applyFont="1" applyAlignment="1">
      <alignment horizontal="left" vertical="center" wrapText="1"/>
    </xf>
    <xf numFmtId="0" fontId="18" fillId="6" borderId="16" xfId="0" applyFont="1" applyFill="1" applyBorder="1" applyAlignment="1">
      <alignment horizontal="center" vertical="center" wrapText="1"/>
    </xf>
    <xf numFmtId="0" fontId="11" fillId="0" borderId="17" xfId="0" applyFont="1" applyBorder="1"/>
    <xf numFmtId="0" fontId="11" fillId="0" borderId="18" xfId="0" applyFont="1" applyBorder="1"/>
    <xf numFmtId="0" fontId="11" fillId="0" borderId="19" xfId="0" applyFont="1" applyBorder="1"/>
    <xf numFmtId="0" fontId="11" fillId="0" borderId="20" xfId="0" applyFont="1" applyBorder="1"/>
    <xf numFmtId="0" fontId="11" fillId="0" borderId="21" xfId="0" applyFont="1" applyBorder="1"/>
    <xf numFmtId="0" fontId="11" fillId="0" borderId="22" xfId="0" applyFont="1" applyBorder="1"/>
    <xf numFmtId="0" fontId="11" fillId="0" borderId="23" xfId="0" applyFont="1" applyBorder="1"/>
    <xf numFmtId="0" fontId="18" fillId="7" borderId="13" xfId="0" applyFont="1" applyFill="1" applyBorder="1" applyAlignment="1">
      <alignment horizontal="center" vertical="center" wrapText="1"/>
    </xf>
    <xf numFmtId="0" fontId="11" fillId="0" borderId="14" xfId="0" applyFont="1" applyBorder="1"/>
    <xf numFmtId="0" fontId="11" fillId="0" borderId="15" xfId="0" applyFont="1" applyBorder="1"/>
    <xf numFmtId="0" fontId="19" fillId="0" borderId="0" xfId="0" applyFont="1" applyAlignment="1">
      <alignment horizontal="center" vertical="center" wrapText="1"/>
    </xf>
    <xf numFmtId="0" fontId="20" fillId="0" borderId="0" xfId="0" applyFont="1" applyAlignment="1">
      <alignment horizontal="center" vertical="center" wrapText="1"/>
    </xf>
    <xf numFmtId="0" fontId="14" fillId="0" borderId="0" xfId="0" applyFont="1" applyAlignment="1">
      <alignment horizontal="left" vertical="center" wrapText="1"/>
    </xf>
    <xf numFmtId="0" fontId="16" fillId="0" borderId="0" xfId="0" applyFont="1" applyAlignment="1">
      <alignment horizontal="left" vertical="center" wrapText="1"/>
    </xf>
    <xf numFmtId="0" fontId="18" fillId="6" borderId="13" xfId="0" applyFont="1" applyFill="1" applyBorder="1" applyAlignment="1">
      <alignment horizontal="center" vertical="center" wrapText="1"/>
    </xf>
    <xf numFmtId="0" fontId="21" fillId="5" borderId="24" xfId="0" applyFont="1" applyFill="1" applyBorder="1" applyAlignment="1">
      <alignment horizontal="center"/>
    </xf>
    <xf numFmtId="0" fontId="11" fillId="0" borderId="25" xfId="0" applyFont="1" applyBorder="1"/>
    <xf numFmtId="0" fontId="11" fillId="0" borderId="26" xfId="0" applyFont="1" applyBorder="1"/>
    <xf numFmtId="0" fontId="1" fillId="8" borderId="28" xfId="0" applyFont="1" applyFill="1" applyBorder="1" applyAlignment="1">
      <alignment horizontal="center" vertical="center"/>
    </xf>
    <xf numFmtId="0" fontId="11" fillId="0" borderId="29" xfId="0" applyFont="1" applyBorder="1"/>
    <xf numFmtId="0" fontId="11" fillId="0" borderId="30" xfId="0" applyFont="1" applyBorder="1"/>
    <xf numFmtId="0" fontId="1" fillId="8" borderId="32" xfId="0" applyFont="1" applyFill="1" applyBorder="1" applyAlignment="1">
      <alignment horizontal="center" vertical="center"/>
    </xf>
    <xf numFmtId="0" fontId="11" fillId="0" borderId="33" xfId="0" applyFont="1" applyBorder="1"/>
    <xf numFmtId="0" fontId="11" fillId="0" borderId="34" xfId="0" applyFont="1" applyBorder="1"/>
    <xf numFmtId="0" fontId="22" fillId="8" borderId="32" xfId="0" applyFont="1" applyFill="1" applyBorder="1" applyAlignment="1">
      <alignment horizontal="center" vertical="center"/>
    </xf>
    <xf numFmtId="0" fontId="11" fillId="0" borderId="35" xfId="0" applyFont="1" applyBorder="1"/>
    <xf numFmtId="165" fontId="1" fillId="0" borderId="36" xfId="0" applyNumberFormat="1" applyFont="1" applyBorder="1" applyAlignment="1">
      <alignment horizontal="center" vertical="center"/>
    </xf>
    <xf numFmtId="0" fontId="11" fillId="0" borderId="36" xfId="0" applyFont="1" applyBorder="1"/>
    <xf numFmtId="0" fontId="21" fillId="5" borderId="53" xfId="0" applyFont="1" applyFill="1" applyBorder="1" applyAlignment="1">
      <alignment horizontal="center" vertical="center" shrinkToFit="1"/>
    </xf>
    <xf numFmtId="0" fontId="11" fillId="0" borderId="54" xfId="0" applyFont="1" applyBorder="1"/>
    <xf numFmtId="0" fontId="1" fillId="7" borderId="13" xfId="0" applyFont="1" applyFill="1" applyBorder="1" applyAlignment="1">
      <alignment horizontal="center" vertical="center"/>
    </xf>
    <xf numFmtId="164" fontId="5" fillId="0" borderId="36" xfId="0" applyNumberFormat="1" applyFont="1" applyBorder="1" applyAlignment="1">
      <alignment horizontal="center"/>
    </xf>
    <xf numFmtId="165" fontId="5" fillId="0" borderId="36" xfId="0" applyNumberFormat="1" applyFont="1" applyBorder="1" applyAlignment="1">
      <alignment horizontal="center"/>
    </xf>
  </cellXfs>
  <cellStyles count="1">
    <cellStyle name="Normal" xfId="0" builtinId="0"/>
  </cellStyles>
  <dxfs count="15">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D8D8D8"/>
          <bgColor rgb="FFD8D8D8"/>
        </patternFill>
      </fill>
    </dxf>
    <dxf>
      <fill>
        <patternFill patternType="solid">
          <fgColor rgb="FFC6D9F0"/>
          <bgColor rgb="FFC6D9F0"/>
        </patternFill>
      </fill>
    </dxf>
    <dxf>
      <font>
        <color rgb="FF974806"/>
      </font>
      <fill>
        <patternFill patternType="solid">
          <fgColor rgb="FF92D050"/>
          <bgColor rgb="FF92D050"/>
        </patternFill>
      </fill>
    </dxf>
    <dxf>
      <fill>
        <patternFill patternType="solid">
          <fgColor rgb="FFD8D8D8"/>
          <bgColor rgb="FFD8D8D8"/>
        </patternFill>
      </fill>
    </dxf>
    <dxf>
      <font>
        <b/>
        <color rgb="FF0070C0"/>
      </font>
      <fill>
        <patternFill patternType="solid">
          <fgColor rgb="FF92D050"/>
          <bgColor rgb="FF92D050"/>
        </patternFill>
      </fill>
    </dxf>
    <dxf>
      <font>
        <color rgb="FFFF0000"/>
      </font>
      <fill>
        <patternFill patternType="solid">
          <fgColor rgb="FFFFC000"/>
          <bgColor rgb="FFFFC000"/>
        </patternFill>
      </fill>
    </dxf>
    <dxf>
      <font>
        <color rgb="FFFF0000"/>
      </font>
      <fill>
        <patternFill patternType="solid">
          <fgColor rgb="FFFFC000"/>
          <bgColor rgb="FFFFC000"/>
        </patternFill>
      </fill>
    </dxf>
    <dxf>
      <fill>
        <patternFill patternType="none"/>
      </fill>
    </dxf>
    <dxf>
      <font>
        <color rgb="FFFF0000"/>
      </font>
      <fill>
        <patternFill patternType="solid">
          <fgColor rgb="FFA4D76B"/>
          <bgColor rgb="FFA4D76B"/>
        </patternFill>
      </fill>
    </dxf>
    <dxf>
      <font>
        <color rgb="FFFF0000"/>
      </font>
      <fill>
        <patternFill patternType="solid">
          <fgColor rgb="FFA4D76B"/>
          <bgColor rgb="FFA4D76B"/>
        </patternFill>
      </fill>
    </dxf>
    <dxf>
      <font>
        <color rgb="FFFF0000"/>
      </font>
      <fill>
        <patternFill patternType="solid">
          <fgColor rgb="FFA4D76B"/>
          <bgColor rgb="FFA4D76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jpg"/><Relationship Id="rId1" Type="http://schemas.openxmlformats.org/officeDocument/2006/relationships/hyperlink" Target="#'Info%20PSPeurs'!A1"/></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hyperlink" Target="#'Inscrip%20Epreuves'!A1"/><Relationship Id="rId1" Type="http://schemas.openxmlformats.org/officeDocument/2006/relationships/hyperlink" Target="#Description!A1"/><Relationship Id="rId4" Type="http://schemas.openxmlformats.org/officeDocument/2006/relationships/image" Target="../media/image4.jpg"/></Relationships>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5.jpg"/><Relationship Id="rId1" Type="http://schemas.openxmlformats.org/officeDocument/2006/relationships/hyperlink" Target="#'Info%20PSPeurs'!A1"/></Relationships>
</file>

<file path=xl/drawings/drawing1.xml><?xml version="1.0" encoding="utf-8"?>
<xdr:wsDr xmlns:xdr="http://schemas.openxmlformats.org/drawingml/2006/spreadsheetDrawing" xmlns:a="http://schemas.openxmlformats.org/drawingml/2006/main">
  <xdr:oneCellAnchor>
    <xdr:from>
      <xdr:col>12</xdr:col>
      <xdr:colOff>133350</xdr:colOff>
      <xdr:row>52</xdr:row>
      <xdr:rowOff>85725</xdr:rowOff>
    </xdr:from>
    <xdr:ext cx="1533525" cy="504825"/>
    <xdr:grpSp>
      <xdr:nvGrpSpPr>
        <xdr:cNvPr id="2" name="Shape 2">
          <a:extLst>
            <a:ext uri="{FF2B5EF4-FFF2-40B4-BE49-F238E27FC236}">
              <a16:creationId xmlns:a16="http://schemas.microsoft.com/office/drawing/2014/main" id="{00000000-0008-0000-0000-000002000000}"/>
            </a:ext>
          </a:extLst>
        </xdr:cNvPr>
        <xdr:cNvGrpSpPr/>
      </xdr:nvGrpSpPr>
      <xdr:grpSpPr>
        <a:xfrm>
          <a:off x="9334500" y="12268200"/>
          <a:ext cx="1533525" cy="504825"/>
          <a:chOff x="4579238" y="3527588"/>
          <a:chExt cx="1533526" cy="504825"/>
        </a:xfrm>
      </xdr:grpSpPr>
      <xdr:grpSp>
        <xdr:nvGrpSpPr>
          <xdr:cNvPr id="3" name="Shape 3" title="Dessin">
            <a:extLst>
              <a:ext uri="{FF2B5EF4-FFF2-40B4-BE49-F238E27FC236}">
                <a16:creationId xmlns:a16="http://schemas.microsoft.com/office/drawing/2014/main" id="{00000000-0008-0000-0000-000003000000}"/>
              </a:ext>
            </a:extLst>
          </xdr:cNvPr>
          <xdr:cNvGrpSpPr/>
        </xdr:nvGrpSpPr>
        <xdr:grpSpPr>
          <a:xfrm>
            <a:off x="4579238" y="3527588"/>
            <a:ext cx="1533526" cy="504825"/>
            <a:chOff x="154900" y="3536937"/>
            <a:chExt cx="1511291" cy="485768"/>
          </a:xfrm>
        </xdr:grpSpPr>
        <xdr:sp macro="" textlink="">
          <xdr:nvSpPr>
            <xdr:cNvPr id="4" name="Shape 4">
              <a:extLst>
                <a:ext uri="{FF2B5EF4-FFF2-40B4-BE49-F238E27FC236}">
                  <a16:creationId xmlns:a16="http://schemas.microsoft.com/office/drawing/2014/main" id="{00000000-0008-0000-0000-000004000000}"/>
                </a:ext>
              </a:extLst>
            </xdr:cNvPr>
            <xdr:cNvSpPr/>
          </xdr:nvSpPr>
          <xdr:spPr>
            <a:xfrm>
              <a:off x="154900" y="3536937"/>
              <a:ext cx="1511275" cy="485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5" name="Shape 5">
              <a:extLst>
                <a:ext uri="{FF2B5EF4-FFF2-40B4-BE49-F238E27FC236}">
                  <a16:creationId xmlns:a16="http://schemas.microsoft.com/office/drawing/2014/main" id="{00000000-0008-0000-0000-000005000000}"/>
                </a:ext>
              </a:extLst>
            </xdr:cNvPr>
            <xdr:cNvGrpSpPr/>
          </xdr:nvGrpSpPr>
          <xdr:grpSpPr>
            <a:xfrm>
              <a:off x="154901" y="3536937"/>
              <a:ext cx="1511290" cy="485768"/>
              <a:chOff x="8529320" y="2943860"/>
              <a:chExt cx="1363980" cy="525780"/>
            </a:xfrm>
          </xdr:grpSpPr>
          <xdr:sp macro="" textlink="">
            <xdr:nvSpPr>
              <xdr:cNvPr id="6" name="Shape 6">
                <a:extLst>
                  <a:ext uri="{FF2B5EF4-FFF2-40B4-BE49-F238E27FC236}">
                    <a16:creationId xmlns:a16="http://schemas.microsoft.com/office/drawing/2014/main" id="{00000000-0008-0000-0000-000006000000}"/>
                  </a:ext>
                </a:extLst>
              </xdr:cNvPr>
              <xdr:cNvSpPr/>
            </xdr:nvSpPr>
            <xdr:spPr>
              <a:xfrm>
                <a:off x="8529320" y="2943860"/>
                <a:ext cx="1363975" cy="525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7" name="Shape 7">
                <a:hlinkClick xmlns:r="http://schemas.openxmlformats.org/officeDocument/2006/relationships" r:id="rId1"/>
                <a:extLst>
                  <a:ext uri="{FF2B5EF4-FFF2-40B4-BE49-F238E27FC236}">
                    <a16:creationId xmlns:a16="http://schemas.microsoft.com/office/drawing/2014/main" id="{00000000-0008-0000-0000-000007000000}"/>
                  </a:ext>
                </a:extLst>
              </xdr:cNvPr>
              <xdr:cNvSpPr/>
            </xdr:nvSpPr>
            <xdr:spPr>
              <a:xfrm>
                <a:off x="8529320" y="3006825"/>
                <a:ext cx="1169492" cy="428926"/>
              </a:xfrm>
              <a:prstGeom prst="roundRect">
                <a:avLst>
                  <a:gd name="adj" fmla="val 16667"/>
                </a:avLst>
              </a:prstGeom>
              <a:gradFill>
                <a:gsLst>
                  <a:gs pos="0">
                    <a:srgbClr val="B7CCE4"/>
                  </a:gs>
                  <a:gs pos="46000">
                    <a:srgbClr val="5787C0"/>
                  </a:gs>
                  <a:gs pos="100000">
                    <a:srgbClr val="2B4D74"/>
                  </a:gs>
                </a:gsLst>
                <a:lin ang="2700000" scaled="0"/>
              </a:gra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400"/>
                  <a:buFont typeface="Calibri"/>
                  <a:buNone/>
                </a:pPr>
                <a:r>
                  <a:rPr lang="en-US" sz="1400" b="1">
                    <a:solidFill>
                      <a:schemeClr val="lt1"/>
                    </a:solidFill>
                    <a:latin typeface="Calibri"/>
                    <a:ea typeface="Calibri"/>
                    <a:cs typeface="Calibri"/>
                    <a:sym typeface="Calibri"/>
                  </a:rPr>
                  <a:t>Continuer</a:t>
                </a:r>
                <a:endParaRPr sz="1400"/>
              </a:p>
            </xdr:txBody>
          </xdr:sp>
          <xdr:grpSp>
            <xdr:nvGrpSpPr>
              <xdr:cNvPr id="8" name="Shape 8">
                <a:extLst>
                  <a:ext uri="{FF2B5EF4-FFF2-40B4-BE49-F238E27FC236}">
                    <a16:creationId xmlns:a16="http://schemas.microsoft.com/office/drawing/2014/main" id="{00000000-0008-0000-0000-000008000000}"/>
                  </a:ext>
                </a:extLst>
              </xdr:cNvPr>
              <xdr:cNvGrpSpPr/>
            </xdr:nvGrpSpPr>
            <xdr:grpSpPr>
              <a:xfrm>
                <a:off x="9410249" y="2943860"/>
                <a:ext cx="483051" cy="525780"/>
                <a:chOff x="9467399" y="1987550"/>
                <a:chExt cx="483051" cy="525780"/>
              </a:xfrm>
            </xdr:grpSpPr>
            <xdr:sp macro="" textlink="">
              <xdr:nvSpPr>
                <xdr:cNvPr id="9" name="Shape 9">
                  <a:extLst>
                    <a:ext uri="{FF2B5EF4-FFF2-40B4-BE49-F238E27FC236}">
                      <a16:creationId xmlns:a16="http://schemas.microsoft.com/office/drawing/2014/main" id="{00000000-0008-0000-0000-000009000000}"/>
                    </a:ext>
                  </a:extLst>
                </xdr:cNvPr>
                <xdr:cNvSpPr/>
              </xdr:nvSpPr>
              <xdr:spPr>
                <a:xfrm>
                  <a:off x="9467399" y="1987550"/>
                  <a:ext cx="483051" cy="525780"/>
                </a:xfrm>
                <a:prstGeom prst="ellipse">
                  <a:avLst/>
                </a:prstGeom>
                <a:solidFill>
                  <a:schemeClr val="accent1"/>
                </a:soli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10" name="Shape 10">
                  <a:extLst>
                    <a:ext uri="{FF2B5EF4-FFF2-40B4-BE49-F238E27FC236}">
                      <a16:creationId xmlns:a16="http://schemas.microsoft.com/office/drawing/2014/main" id="{00000000-0008-0000-0000-00000A000000}"/>
                    </a:ext>
                  </a:extLst>
                </xdr:cNvPr>
                <xdr:cNvSpPr/>
              </xdr:nvSpPr>
              <xdr:spPr>
                <a:xfrm>
                  <a:off x="9543670" y="2070568"/>
                  <a:ext cx="330509" cy="359744"/>
                </a:xfrm>
                <a:prstGeom prst="ellipse">
                  <a:avLst/>
                </a:prstGeom>
                <a:solidFill>
                  <a:srgbClr val="497DD0"/>
                </a:soli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11" name="Shape 11">
                  <a:extLst>
                    <a:ext uri="{FF2B5EF4-FFF2-40B4-BE49-F238E27FC236}">
                      <a16:creationId xmlns:a16="http://schemas.microsoft.com/office/drawing/2014/main" id="{00000000-0008-0000-0000-00000B000000}"/>
                    </a:ext>
                  </a:extLst>
                </xdr:cNvPr>
                <xdr:cNvSpPr/>
              </xdr:nvSpPr>
              <xdr:spPr>
                <a:xfrm rot="5400000">
                  <a:off x="9642118" y="2156172"/>
                  <a:ext cx="236324" cy="202373"/>
                </a:xfrm>
                <a:prstGeom prst="triangle">
                  <a:avLst>
                    <a:gd name="adj" fmla="val 50000"/>
                  </a:avLst>
                </a:prstGeom>
                <a:solidFill>
                  <a:schemeClr val="lt1"/>
                </a:solidFill>
                <a:ln w="25400" cap="flat" cmpd="sng">
                  <a:solidFill>
                    <a:srgbClr val="395E89"/>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grpSp>
        </xdr:grpSp>
      </xdr:grpSp>
    </xdr:grpSp>
    <xdr:clientData fLocksWithSheet="0"/>
  </xdr:oneCellAnchor>
  <xdr:oneCellAnchor>
    <xdr:from>
      <xdr:col>10</xdr:col>
      <xdr:colOff>457200</xdr:colOff>
      <xdr:row>0</xdr:row>
      <xdr:rowOff>0</xdr:rowOff>
    </xdr:from>
    <xdr:ext cx="1152525" cy="1171575"/>
    <xdr:pic>
      <xdr:nvPicPr>
        <xdr:cNvPr id="12" name="image1.jpg">
          <a:extLst>
            <a:ext uri="{FF2B5EF4-FFF2-40B4-BE49-F238E27FC236}">
              <a16:creationId xmlns:a16="http://schemas.microsoft.com/office/drawing/2014/main" id="{00000000-0008-0000-0000-00000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0</xdr:row>
      <xdr:rowOff>0</xdr:rowOff>
    </xdr:from>
    <xdr:ext cx="1876425" cy="1028700"/>
    <xdr:pic>
      <xdr:nvPicPr>
        <xdr:cNvPr id="13" name="image2.jpg">
          <a:extLst>
            <a:ext uri="{FF2B5EF4-FFF2-40B4-BE49-F238E27FC236}">
              <a16:creationId xmlns:a16="http://schemas.microsoft.com/office/drawing/2014/main" id="{00000000-0008-0000-0000-00000D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13</xdr:col>
      <xdr:colOff>466725</xdr:colOff>
      <xdr:row>3</xdr:row>
      <xdr:rowOff>285750</xdr:rowOff>
    </xdr:from>
    <xdr:ext cx="1314450" cy="495300"/>
    <xdr:grpSp>
      <xdr:nvGrpSpPr>
        <xdr:cNvPr id="2" name="Shape 2">
          <a:extLst>
            <a:ext uri="{FF2B5EF4-FFF2-40B4-BE49-F238E27FC236}">
              <a16:creationId xmlns:a16="http://schemas.microsoft.com/office/drawing/2014/main" id="{00000000-0008-0000-0100-000002000000}"/>
            </a:ext>
          </a:extLst>
        </xdr:cNvPr>
        <xdr:cNvGrpSpPr/>
      </xdr:nvGrpSpPr>
      <xdr:grpSpPr>
        <a:xfrm>
          <a:off x="10572750" y="1276350"/>
          <a:ext cx="1314450" cy="495300"/>
          <a:chOff x="4688775" y="3532350"/>
          <a:chExt cx="1314450" cy="495300"/>
        </a:xfrm>
      </xdr:grpSpPr>
      <xdr:grpSp>
        <xdr:nvGrpSpPr>
          <xdr:cNvPr id="12" name="Shape 12">
            <a:extLst>
              <a:ext uri="{FF2B5EF4-FFF2-40B4-BE49-F238E27FC236}">
                <a16:creationId xmlns:a16="http://schemas.microsoft.com/office/drawing/2014/main" id="{00000000-0008-0000-0100-00000C000000}"/>
              </a:ext>
            </a:extLst>
          </xdr:cNvPr>
          <xdr:cNvGrpSpPr/>
        </xdr:nvGrpSpPr>
        <xdr:grpSpPr>
          <a:xfrm>
            <a:off x="4688775" y="3532350"/>
            <a:ext cx="1314450" cy="495300"/>
            <a:chOff x="4774500" y="3532350"/>
            <a:chExt cx="1143000" cy="495300"/>
          </a:xfrm>
        </xdr:grpSpPr>
        <xdr:sp macro="" textlink="">
          <xdr:nvSpPr>
            <xdr:cNvPr id="4" name="Shape 4">
              <a:extLst>
                <a:ext uri="{FF2B5EF4-FFF2-40B4-BE49-F238E27FC236}">
                  <a16:creationId xmlns:a16="http://schemas.microsoft.com/office/drawing/2014/main" id="{00000000-0008-0000-0100-000004000000}"/>
                </a:ext>
              </a:extLst>
            </xdr:cNvPr>
            <xdr:cNvSpPr/>
          </xdr:nvSpPr>
          <xdr:spPr>
            <a:xfrm>
              <a:off x="4774500" y="3532350"/>
              <a:ext cx="1143000"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3" name="Shape 13">
              <a:extLst>
                <a:ext uri="{FF2B5EF4-FFF2-40B4-BE49-F238E27FC236}">
                  <a16:creationId xmlns:a16="http://schemas.microsoft.com/office/drawing/2014/main" id="{00000000-0008-0000-0100-00000D000000}"/>
                </a:ext>
              </a:extLst>
            </xdr:cNvPr>
            <xdr:cNvGrpSpPr/>
          </xdr:nvGrpSpPr>
          <xdr:grpSpPr>
            <a:xfrm flipH="1">
              <a:off x="4774500" y="3532350"/>
              <a:ext cx="1143000" cy="495300"/>
              <a:chOff x="6667500" y="6337300"/>
              <a:chExt cx="1358900" cy="482600"/>
            </a:xfrm>
          </xdr:grpSpPr>
          <xdr:sp macro="" textlink="">
            <xdr:nvSpPr>
              <xdr:cNvPr id="14" name="Shape 14">
                <a:extLst>
                  <a:ext uri="{FF2B5EF4-FFF2-40B4-BE49-F238E27FC236}">
                    <a16:creationId xmlns:a16="http://schemas.microsoft.com/office/drawing/2014/main" id="{00000000-0008-0000-0100-00000E000000}"/>
                  </a:ext>
                </a:extLst>
              </xdr:cNvPr>
              <xdr:cNvSpPr/>
            </xdr:nvSpPr>
            <xdr:spPr>
              <a:xfrm>
                <a:off x="6667500" y="6337300"/>
                <a:ext cx="1358900" cy="482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15" name="Shape 15">
                <a:hlinkClick xmlns:r="http://schemas.openxmlformats.org/officeDocument/2006/relationships" r:id="rId1"/>
                <a:extLst>
                  <a:ext uri="{FF2B5EF4-FFF2-40B4-BE49-F238E27FC236}">
                    <a16:creationId xmlns:a16="http://schemas.microsoft.com/office/drawing/2014/main" id="{00000000-0008-0000-0100-00000F000000}"/>
                  </a:ext>
                </a:extLst>
              </xdr:cNvPr>
              <xdr:cNvSpPr/>
            </xdr:nvSpPr>
            <xdr:spPr>
              <a:xfrm>
                <a:off x="6667500" y="6388100"/>
                <a:ext cx="1168400" cy="393700"/>
              </a:xfrm>
              <a:prstGeom prst="roundRect">
                <a:avLst>
                  <a:gd name="adj" fmla="val 16667"/>
                </a:avLst>
              </a:prstGeom>
              <a:gradFill>
                <a:gsLst>
                  <a:gs pos="0">
                    <a:srgbClr val="B7CCE4"/>
                  </a:gs>
                  <a:gs pos="46000">
                    <a:srgbClr val="5787C0"/>
                  </a:gs>
                  <a:gs pos="100000">
                    <a:srgbClr val="2B4D74"/>
                  </a:gs>
                </a:gsLst>
                <a:lin ang="2700000" scaled="0"/>
              </a:gradFill>
              <a:ln>
                <a:noFill/>
              </a:ln>
            </xdr:spPr>
            <xdr:txBody>
              <a:bodyPr spcFirstLastPara="1" wrap="square" lIns="91425" tIns="45700" rIns="91425" bIns="45700" anchor="ctr" anchorCtr="0">
                <a:noAutofit/>
              </a:bodyPr>
              <a:lstStyle/>
              <a:p>
                <a:pPr marL="0" lvl="0" indent="0" algn="r" rtl="0">
                  <a:spcBef>
                    <a:spcPts val="0"/>
                  </a:spcBef>
                  <a:spcAft>
                    <a:spcPts val="0"/>
                  </a:spcAft>
                  <a:buClr>
                    <a:schemeClr val="lt1"/>
                  </a:buClr>
                  <a:buSzPts val="1400"/>
                  <a:buFont typeface="Calibri"/>
                  <a:buNone/>
                </a:pPr>
                <a:r>
                  <a:rPr lang="en-US" sz="1400" b="1">
                    <a:solidFill>
                      <a:schemeClr val="lt1"/>
                    </a:solidFill>
                    <a:latin typeface="Calibri"/>
                    <a:ea typeface="Calibri"/>
                    <a:cs typeface="Calibri"/>
                    <a:sym typeface="Calibri"/>
                  </a:rPr>
                  <a:t>Revenir</a:t>
                </a:r>
                <a:endParaRPr sz="1400"/>
              </a:p>
            </xdr:txBody>
          </xdr:sp>
          <xdr:sp macro="" textlink="">
            <xdr:nvSpPr>
              <xdr:cNvPr id="16" name="Shape 16">
                <a:extLst>
                  <a:ext uri="{FF2B5EF4-FFF2-40B4-BE49-F238E27FC236}">
                    <a16:creationId xmlns:a16="http://schemas.microsoft.com/office/drawing/2014/main" id="{00000000-0008-0000-0100-000010000000}"/>
                  </a:ext>
                </a:extLst>
              </xdr:cNvPr>
              <xdr:cNvSpPr/>
            </xdr:nvSpPr>
            <xdr:spPr>
              <a:xfrm>
                <a:off x="7543800" y="6337300"/>
                <a:ext cx="482600" cy="482600"/>
              </a:xfrm>
              <a:prstGeom prst="ellipse">
                <a:avLst/>
              </a:prstGeom>
              <a:solidFill>
                <a:schemeClr val="accent1"/>
              </a:soli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17" name="Shape 17">
                <a:extLst>
                  <a:ext uri="{FF2B5EF4-FFF2-40B4-BE49-F238E27FC236}">
                    <a16:creationId xmlns:a16="http://schemas.microsoft.com/office/drawing/2014/main" id="{00000000-0008-0000-0100-000011000000}"/>
                  </a:ext>
                </a:extLst>
              </xdr:cNvPr>
              <xdr:cNvSpPr/>
            </xdr:nvSpPr>
            <xdr:spPr>
              <a:xfrm>
                <a:off x="7620000" y="6413500"/>
                <a:ext cx="330200" cy="330200"/>
              </a:xfrm>
              <a:prstGeom prst="ellipse">
                <a:avLst/>
              </a:prstGeom>
              <a:solidFill>
                <a:srgbClr val="497DD0"/>
              </a:soli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18" name="Shape 18">
                <a:extLst>
                  <a:ext uri="{FF2B5EF4-FFF2-40B4-BE49-F238E27FC236}">
                    <a16:creationId xmlns:a16="http://schemas.microsoft.com/office/drawing/2014/main" id="{00000000-0008-0000-0100-000012000000}"/>
                  </a:ext>
                </a:extLst>
              </xdr:cNvPr>
              <xdr:cNvSpPr/>
            </xdr:nvSpPr>
            <xdr:spPr>
              <a:xfrm rot="5400000">
                <a:off x="7727950" y="6483858"/>
                <a:ext cx="216916" cy="202184"/>
              </a:xfrm>
              <a:prstGeom prst="triangle">
                <a:avLst>
                  <a:gd name="adj" fmla="val 50000"/>
                </a:avLst>
              </a:prstGeom>
              <a:solidFill>
                <a:schemeClr val="lt1"/>
              </a:solidFill>
              <a:ln w="25400" cap="flat" cmpd="sng">
                <a:solidFill>
                  <a:srgbClr val="395E89"/>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grpSp>
      </xdr:grpSp>
    </xdr:grpSp>
    <xdr:clientData fLocksWithSheet="0"/>
  </xdr:oneCellAnchor>
  <xdr:oneCellAnchor>
    <xdr:from>
      <xdr:col>13</xdr:col>
      <xdr:colOff>428625</xdr:colOff>
      <xdr:row>1</xdr:row>
      <xdr:rowOff>266700</xdr:rowOff>
    </xdr:from>
    <xdr:ext cx="1362075" cy="542925"/>
    <xdr:grpSp>
      <xdr:nvGrpSpPr>
        <xdr:cNvPr id="3" name="Shape 2">
          <a:extLst>
            <a:ext uri="{FF2B5EF4-FFF2-40B4-BE49-F238E27FC236}">
              <a16:creationId xmlns:a16="http://schemas.microsoft.com/office/drawing/2014/main" id="{00000000-0008-0000-0100-000003000000}"/>
            </a:ext>
          </a:extLst>
        </xdr:cNvPr>
        <xdr:cNvGrpSpPr/>
      </xdr:nvGrpSpPr>
      <xdr:grpSpPr>
        <a:xfrm>
          <a:off x="10534650" y="666750"/>
          <a:ext cx="1362075" cy="542925"/>
          <a:chOff x="4664963" y="3508538"/>
          <a:chExt cx="1362075" cy="542925"/>
        </a:xfrm>
      </xdr:grpSpPr>
      <xdr:grpSp>
        <xdr:nvGrpSpPr>
          <xdr:cNvPr id="19" name="Shape 19">
            <a:extLst>
              <a:ext uri="{FF2B5EF4-FFF2-40B4-BE49-F238E27FC236}">
                <a16:creationId xmlns:a16="http://schemas.microsoft.com/office/drawing/2014/main" id="{00000000-0008-0000-0100-000013000000}"/>
              </a:ext>
            </a:extLst>
          </xdr:cNvPr>
          <xdr:cNvGrpSpPr/>
        </xdr:nvGrpSpPr>
        <xdr:grpSpPr>
          <a:xfrm>
            <a:off x="4664963" y="3508538"/>
            <a:ext cx="1362075" cy="542925"/>
            <a:chOff x="4664963" y="3508538"/>
            <a:chExt cx="1362075" cy="542925"/>
          </a:xfrm>
        </xdr:grpSpPr>
        <xdr:sp macro="" textlink="">
          <xdr:nvSpPr>
            <xdr:cNvPr id="5" name="Shape 4">
              <a:extLst>
                <a:ext uri="{FF2B5EF4-FFF2-40B4-BE49-F238E27FC236}">
                  <a16:creationId xmlns:a16="http://schemas.microsoft.com/office/drawing/2014/main" id="{00000000-0008-0000-0100-000005000000}"/>
                </a:ext>
              </a:extLst>
            </xdr:cNvPr>
            <xdr:cNvSpPr/>
          </xdr:nvSpPr>
          <xdr:spPr>
            <a:xfrm>
              <a:off x="4664963" y="3508538"/>
              <a:ext cx="1362075" cy="542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20" name="Shape 20">
              <a:extLst>
                <a:ext uri="{FF2B5EF4-FFF2-40B4-BE49-F238E27FC236}">
                  <a16:creationId xmlns:a16="http://schemas.microsoft.com/office/drawing/2014/main" id="{00000000-0008-0000-0100-000014000000}"/>
                </a:ext>
              </a:extLst>
            </xdr:cNvPr>
            <xdr:cNvGrpSpPr/>
          </xdr:nvGrpSpPr>
          <xdr:grpSpPr>
            <a:xfrm>
              <a:off x="4664963" y="3508538"/>
              <a:ext cx="1362075" cy="542925"/>
              <a:chOff x="8529320" y="2943860"/>
              <a:chExt cx="1363980" cy="525780"/>
            </a:xfrm>
          </xdr:grpSpPr>
          <xdr:sp macro="" textlink="">
            <xdr:nvSpPr>
              <xdr:cNvPr id="21" name="Shape 21">
                <a:extLst>
                  <a:ext uri="{FF2B5EF4-FFF2-40B4-BE49-F238E27FC236}">
                    <a16:creationId xmlns:a16="http://schemas.microsoft.com/office/drawing/2014/main" id="{00000000-0008-0000-0100-000015000000}"/>
                  </a:ext>
                </a:extLst>
              </xdr:cNvPr>
              <xdr:cNvSpPr/>
            </xdr:nvSpPr>
            <xdr:spPr>
              <a:xfrm>
                <a:off x="8529320" y="2943860"/>
                <a:ext cx="1363975" cy="525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22" name="Shape 22">
                <a:hlinkClick xmlns:r="http://schemas.openxmlformats.org/officeDocument/2006/relationships" r:id="rId2"/>
                <a:extLst>
                  <a:ext uri="{FF2B5EF4-FFF2-40B4-BE49-F238E27FC236}">
                    <a16:creationId xmlns:a16="http://schemas.microsoft.com/office/drawing/2014/main" id="{00000000-0008-0000-0100-000016000000}"/>
                  </a:ext>
                </a:extLst>
              </xdr:cNvPr>
              <xdr:cNvSpPr/>
            </xdr:nvSpPr>
            <xdr:spPr>
              <a:xfrm>
                <a:off x="8529320" y="3006825"/>
                <a:ext cx="1169492" cy="428926"/>
              </a:xfrm>
              <a:prstGeom prst="roundRect">
                <a:avLst>
                  <a:gd name="adj" fmla="val 16667"/>
                </a:avLst>
              </a:prstGeom>
              <a:gradFill>
                <a:gsLst>
                  <a:gs pos="0">
                    <a:srgbClr val="B7CCE4"/>
                  </a:gs>
                  <a:gs pos="46000">
                    <a:srgbClr val="5787C0"/>
                  </a:gs>
                  <a:gs pos="100000">
                    <a:srgbClr val="2B4D74"/>
                  </a:gs>
                </a:gsLst>
                <a:lin ang="2700000" scaled="0"/>
              </a:gradFill>
              <a:ln>
                <a:noFill/>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400"/>
                  <a:buFont typeface="Calibri"/>
                  <a:buNone/>
                </a:pPr>
                <a:r>
                  <a:rPr lang="en-US" sz="1400" b="1">
                    <a:solidFill>
                      <a:schemeClr val="lt1"/>
                    </a:solidFill>
                    <a:latin typeface="Calibri"/>
                    <a:ea typeface="Calibri"/>
                    <a:cs typeface="Calibri"/>
                    <a:sym typeface="Calibri"/>
                  </a:rPr>
                  <a:t>Continuer</a:t>
                </a:r>
                <a:endParaRPr sz="1400"/>
              </a:p>
            </xdr:txBody>
          </xdr:sp>
          <xdr:grpSp>
            <xdr:nvGrpSpPr>
              <xdr:cNvPr id="23" name="Shape 23">
                <a:extLst>
                  <a:ext uri="{FF2B5EF4-FFF2-40B4-BE49-F238E27FC236}">
                    <a16:creationId xmlns:a16="http://schemas.microsoft.com/office/drawing/2014/main" id="{00000000-0008-0000-0100-000017000000}"/>
                  </a:ext>
                </a:extLst>
              </xdr:cNvPr>
              <xdr:cNvGrpSpPr/>
            </xdr:nvGrpSpPr>
            <xdr:grpSpPr>
              <a:xfrm>
                <a:off x="9410249" y="2943860"/>
                <a:ext cx="483051" cy="525780"/>
                <a:chOff x="9467399" y="1987550"/>
                <a:chExt cx="483051" cy="525780"/>
              </a:xfrm>
            </xdr:grpSpPr>
            <xdr:sp macro="" textlink="">
              <xdr:nvSpPr>
                <xdr:cNvPr id="24" name="Shape 24">
                  <a:extLst>
                    <a:ext uri="{FF2B5EF4-FFF2-40B4-BE49-F238E27FC236}">
                      <a16:creationId xmlns:a16="http://schemas.microsoft.com/office/drawing/2014/main" id="{00000000-0008-0000-0100-000018000000}"/>
                    </a:ext>
                  </a:extLst>
                </xdr:cNvPr>
                <xdr:cNvSpPr/>
              </xdr:nvSpPr>
              <xdr:spPr>
                <a:xfrm>
                  <a:off x="9467399" y="1987550"/>
                  <a:ext cx="483051" cy="525780"/>
                </a:xfrm>
                <a:prstGeom prst="ellipse">
                  <a:avLst/>
                </a:prstGeom>
                <a:solidFill>
                  <a:schemeClr val="accent1"/>
                </a:soli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25" name="Shape 25">
                  <a:extLst>
                    <a:ext uri="{FF2B5EF4-FFF2-40B4-BE49-F238E27FC236}">
                      <a16:creationId xmlns:a16="http://schemas.microsoft.com/office/drawing/2014/main" id="{00000000-0008-0000-0100-000019000000}"/>
                    </a:ext>
                  </a:extLst>
                </xdr:cNvPr>
                <xdr:cNvSpPr/>
              </xdr:nvSpPr>
              <xdr:spPr>
                <a:xfrm>
                  <a:off x="9543670" y="2070568"/>
                  <a:ext cx="330509" cy="359744"/>
                </a:xfrm>
                <a:prstGeom prst="ellipse">
                  <a:avLst/>
                </a:prstGeom>
                <a:solidFill>
                  <a:srgbClr val="497DD0"/>
                </a:soli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26" name="Shape 26">
                  <a:extLst>
                    <a:ext uri="{FF2B5EF4-FFF2-40B4-BE49-F238E27FC236}">
                      <a16:creationId xmlns:a16="http://schemas.microsoft.com/office/drawing/2014/main" id="{00000000-0008-0000-0100-00001A000000}"/>
                    </a:ext>
                  </a:extLst>
                </xdr:cNvPr>
                <xdr:cNvSpPr/>
              </xdr:nvSpPr>
              <xdr:spPr>
                <a:xfrm rot="5400000">
                  <a:off x="9642118" y="2156172"/>
                  <a:ext cx="236324" cy="202373"/>
                </a:xfrm>
                <a:prstGeom prst="triangle">
                  <a:avLst>
                    <a:gd name="adj" fmla="val 50000"/>
                  </a:avLst>
                </a:prstGeom>
                <a:solidFill>
                  <a:schemeClr val="lt1"/>
                </a:solidFill>
                <a:ln w="25400" cap="flat" cmpd="sng">
                  <a:solidFill>
                    <a:srgbClr val="395E89"/>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grpSp>
        </xdr:grpSp>
      </xdr:grpSp>
    </xdr:grpSp>
    <xdr:clientData fLocksWithSheet="0"/>
  </xdr:oneCellAnchor>
  <xdr:oneCellAnchor>
    <xdr:from>
      <xdr:col>12</xdr:col>
      <xdr:colOff>0</xdr:colOff>
      <xdr:row>0</xdr:row>
      <xdr:rowOff>0</xdr:rowOff>
    </xdr:from>
    <xdr:ext cx="1019175" cy="1000125"/>
    <xdr:pic>
      <xdr:nvPicPr>
        <xdr:cNvPr id="6" name="image3.jpg">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0</xdr:colOff>
      <xdr:row>0</xdr:row>
      <xdr:rowOff>0</xdr:rowOff>
    </xdr:from>
    <xdr:ext cx="1695450" cy="847725"/>
    <xdr:pic>
      <xdr:nvPicPr>
        <xdr:cNvPr id="7" name="image4.jpg">
          <a:extLst>
            <a:ext uri="{FF2B5EF4-FFF2-40B4-BE49-F238E27FC236}">
              <a16:creationId xmlns:a16="http://schemas.microsoft.com/office/drawing/2014/main" id="{00000000-0008-0000-0100-000007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15</xdr:col>
      <xdr:colOff>609600</xdr:colOff>
      <xdr:row>0</xdr:row>
      <xdr:rowOff>295275</xdr:rowOff>
    </xdr:from>
    <xdr:ext cx="1600200" cy="495300"/>
    <xdr:grpSp>
      <xdr:nvGrpSpPr>
        <xdr:cNvPr id="2" name="Shape 2">
          <a:extLst>
            <a:ext uri="{FF2B5EF4-FFF2-40B4-BE49-F238E27FC236}">
              <a16:creationId xmlns:a16="http://schemas.microsoft.com/office/drawing/2014/main" id="{00000000-0008-0000-0200-000002000000}"/>
            </a:ext>
          </a:extLst>
        </xdr:cNvPr>
        <xdr:cNvGrpSpPr/>
      </xdr:nvGrpSpPr>
      <xdr:grpSpPr>
        <a:xfrm>
          <a:off x="10287000" y="295275"/>
          <a:ext cx="1600200" cy="495300"/>
          <a:chOff x="4545900" y="3532350"/>
          <a:chExt cx="1600200" cy="495300"/>
        </a:xfrm>
      </xdr:grpSpPr>
      <xdr:grpSp>
        <xdr:nvGrpSpPr>
          <xdr:cNvPr id="27" name="Shape 27">
            <a:extLst>
              <a:ext uri="{FF2B5EF4-FFF2-40B4-BE49-F238E27FC236}">
                <a16:creationId xmlns:a16="http://schemas.microsoft.com/office/drawing/2014/main" id="{00000000-0008-0000-0200-00001B000000}"/>
              </a:ext>
            </a:extLst>
          </xdr:cNvPr>
          <xdr:cNvGrpSpPr/>
        </xdr:nvGrpSpPr>
        <xdr:grpSpPr>
          <a:xfrm>
            <a:off x="4545900" y="3532350"/>
            <a:ext cx="1600200" cy="495300"/>
            <a:chOff x="4545900" y="3532350"/>
            <a:chExt cx="1600200" cy="495300"/>
          </a:xfrm>
        </xdr:grpSpPr>
        <xdr:sp macro="" textlink="">
          <xdr:nvSpPr>
            <xdr:cNvPr id="4" name="Shape 4">
              <a:extLst>
                <a:ext uri="{FF2B5EF4-FFF2-40B4-BE49-F238E27FC236}">
                  <a16:creationId xmlns:a16="http://schemas.microsoft.com/office/drawing/2014/main" id="{00000000-0008-0000-0200-000004000000}"/>
                </a:ext>
              </a:extLst>
            </xdr:cNvPr>
            <xdr:cNvSpPr/>
          </xdr:nvSpPr>
          <xdr:spPr>
            <a:xfrm>
              <a:off x="4545900" y="3532350"/>
              <a:ext cx="1600200" cy="495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28" name="Shape 28">
              <a:extLst>
                <a:ext uri="{FF2B5EF4-FFF2-40B4-BE49-F238E27FC236}">
                  <a16:creationId xmlns:a16="http://schemas.microsoft.com/office/drawing/2014/main" id="{00000000-0008-0000-0200-00001C000000}"/>
                </a:ext>
              </a:extLst>
            </xdr:cNvPr>
            <xdr:cNvGrpSpPr/>
          </xdr:nvGrpSpPr>
          <xdr:grpSpPr>
            <a:xfrm flipH="1">
              <a:off x="4545900" y="3532350"/>
              <a:ext cx="1600200" cy="495300"/>
              <a:chOff x="6667500" y="6337300"/>
              <a:chExt cx="1358900" cy="482600"/>
            </a:xfrm>
          </xdr:grpSpPr>
          <xdr:sp macro="" textlink="">
            <xdr:nvSpPr>
              <xdr:cNvPr id="29" name="Shape 29">
                <a:extLst>
                  <a:ext uri="{FF2B5EF4-FFF2-40B4-BE49-F238E27FC236}">
                    <a16:creationId xmlns:a16="http://schemas.microsoft.com/office/drawing/2014/main" id="{00000000-0008-0000-0200-00001D000000}"/>
                  </a:ext>
                </a:extLst>
              </xdr:cNvPr>
              <xdr:cNvSpPr/>
            </xdr:nvSpPr>
            <xdr:spPr>
              <a:xfrm>
                <a:off x="6667500" y="6337300"/>
                <a:ext cx="1358900" cy="482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30" name="Shape 30">
                <a:hlinkClick xmlns:r="http://schemas.openxmlformats.org/officeDocument/2006/relationships" r:id="rId1"/>
                <a:extLst>
                  <a:ext uri="{FF2B5EF4-FFF2-40B4-BE49-F238E27FC236}">
                    <a16:creationId xmlns:a16="http://schemas.microsoft.com/office/drawing/2014/main" id="{00000000-0008-0000-0200-00001E000000}"/>
                  </a:ext>
                </a:extLst>
              </xdr:cNvPr>
              <xdr:cNvSpPr/>
            </xdr:nvSpPr>
            <xdr:spPr>
              <a:xfrm>
                <a:off x="6667500" y="6388100"/>
                <a:ext cx="1168400" cy="393700"/>
              </a:xfrm>
              <a:prstGeom prst="roundRect">
                <a:avLst>
                  <a:gd name="adj" fmla="val 16667"/>
                </a:avLst>
              </a:prstGeom>
              <a:gradFill>
                <a:gsLst>
                  <a:gs pos="0">
                    <a:srgbClr val="B7CCE4"/>
                  </a:gs>
                  <a:gs pos="46000">
                    <a:srgbClr val="5787C0"/>
                  </a:gs>
                  <a:gs pos="100000">
                    <a:srgbClr val="2B4D74"/>
                  </a:gs>
                </a:gsLst>
                <a:lin ang="2700000" scaled="0"/>
              </a:gradFill>
              <a:ln>
                <a:noFill/>
              </a:ln>
            </xdr:spPr>
            <xdr:txBody>
              <a:bodyPr spcFirstLastPara="1" wrap="square" lIns="91425" tIns="45700" rIns="91425" bIns="45700" anchor="ctr" anchorCtr="0">
                <a:noAutofit/>
              </a:bodyPr>
              <a:lstStyle/>
              <a:p>
                <a:pPr marL="0" lvl="0" indent="0" algn="r" rtl="0">
                  <a:spcBef>
                    <a:spcPts val="0"/>
                  </a:spcBef>
                  <a:spcAft>
                    <a:spcPts val="0"/>
                  </a:spcAft>
                  <a:buClr>
                    <a:schemeClr val="lt1"/>
                  </a:buClr>
                  <a:buSzPts val="1400"/>
                  <a:buFont typeface="Calibri"/>
                  <a:buNone/>
                </a:pPr>
                <a:r>
                  <a:rPr lang="en-US" sz="1400" b="1">
                    <a:solidFill>
                      <a:schemeClr val="lt1"/>
                    </a:solidFill>
                    <a:latin typeface="Calibri"/>
                    <a:ea typeface="Calibri"/>
                    <a:cs typeface="Calibri"/>
                    <a:sym typeface="Calibri"/>
                  </a:rPr>
                  <a:t>Revenir</a:t>
                </a:r>
                <a:endParaRPr sz="1400"/>
              </a:p>
            </xdr:txBody>
          </xdr:sp>
          <xdr:sp macro="" textlink="">
            <xdr:nvSpPr>
              <xdr:cNvPr id="31" name="Shape 31">
                <a:extLst>
                  <a:ext uri="{FF2B5EF4-FFF2-40B4-BE49-F238E27FC236}">
                    <a16:creationId xmlns:a16="http://schemas.microsoft.com/office/drawing/2014/main" id="{00000000-0008-0000-0200-00001F000000}"/>
                  </a:ext>
                </a:extLst>
              </xdr:cNvPr>
              <xdr:cNvSpPr/>
            </xdr:nvSpPr>
            <xdr:spPr>
              <a:xfrm>
                <a:off x="7543800" y="6337300"/>
                <a:ext cx="482600" cy="482600"/>
              </a:xfrm>
              <a:prstGeom prst="ellipse">
                <a:avLst/>
              </a:prstGeom>
              <a:solidFill>
                <a:schemeClr val="accent1"/>
              </a:soli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32" name="Shape 32">
                <a:extLst>
                  <a:ext uri="{FF2B5EF4-FFF2-40B4-BE49-F238E27FC236}">
                    <a16:creationId xmlns:a16="http://schemas.microsoft.com/office/drawing/2014/main" id="{00000000-0008-0000-0200-000020000000}"/>
                  </a:ext>
                </a:extLst>
              </xdr:cNvPr>
              <xdr:cNvSpPr/>
            </xdr:nvSpPr>
            <xdr:spPr>
              <a:xfrm>
                <a:off x="7620000" y="6413500"/>
                <a:ext cx="330200" cy="330200"/>
              </a:xfrm>
              <a:prstGeom prst="ellipse">
                <a:avLst/>
              </a:prstGeom>
              <a:solidFill>
                <a:srgbClr val="497DD0"/>
              </a:solid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sp macro="" textlink="">
            <xdr:nvSpPr>
              <xdr:cNvPr id="33" name="Shape 33">
                <a:extLst>
                  <a:ext uri="{FF2B5EF4-FFF2-40B4-BE49-F238E27FC236}">
                    <a16:creationId xmlns:a16="http://schemas.microsoft.com/office/drawing/2014/main" id="{00000000-0008-0000-0200-000021000000}"/>
                  </a:ext>
                </a:extLst>
              </xdr:cNvPr>
              <xdr:cNvSpPr/>
            </xdr:nvSpPr>
            <xdr:spPr>
              <a:xfrm rot="5400000">
                <a:off x="7727950" y="6483858"/>
                <a:ext cx="216916" cy="202184"/>
              </a:xfrm>
              <a:prstGeom prst="triangle">
                <a:avLst>
                  <a:gd name="adj" fmla="val 50000"/>
                </a:avLst>
              </a:prstGeom>
              <a:solidFill>
                <a:schemeClr val="lt1"/>
              </a:solidFill>
              <a:ln w="25400" cap="flat" cmpd="sng">
                <a:solidFill>
                  <a:srgbClr val="395E89"/>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grpSp>
      </xdr:grpSp>
    </xdr:grpSp>
    <xdr:clientData fLocksWithSheet="0"/>
  </xdr:oneCellAnchor>
  <xdr:oneCellAnchor>
    <xdr:from>
      <xdr:col>0</xdr:col>
      <xdr:colOff>257175</xdr:colOff>
      <xdr:row>0</xdr:row>
      <xdr:rowOff>0</xdr:rowOff>
    </xdr:from>
    <xdr:ext cx="1743075" cy="819150"/>
    <xdr:pic>
      <xdr:nvPicPr>
        <xdr:cNvPr id="3" name="image5.jp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13</xdr:col>
      <xdr:colOff>390525</xdr:colOff>
      <xdr:row>0</xdr:row>
      <xdr:rowOff>0</xdr:rowOff>
    </xdr:from>
    <xdr:ext cx="942975" cy="933450"/>
    <xdr:pic>
      <xdr:nvPicPr>
        <xdr:cNvPr id="5" name="image3.jpg">
          <a:extLst>
            <a:ext uri="{FF2B5EF4-FFF2-40B4-BE49-F238E27FC236}">
              <a16:creationId xmlns:a16="http://schemas.microsoft.com/office/drawing/2014/main" id="{00000000-0008-0000-02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000"/>
  <sheetViews>
    <sheetView showGridLines="0" tabSelected="1" workbookViewId="0">
      <selection activeCell="J1001" sqref="J1001"/>
    </sheetView>
  </sheetViews>
  <sheetFormatPr baseColWidth="10" defaultColWidth="14.42578125" defaultRowHeight="15" customHeight="1" x14ac:dyDescent="0.25"/>
  <cols>
    <col min="1" max="1" width="6" customWidth="1"/>
    <col min="2" max="12" width="12" customWidth="1"/>
    <col min="13" max="13" width="6" customWidth="1"/>
    <col min="14" max="17" width="11.42578125" hidden="1" customWidth="1"/>
    <col min="18" max="29" width="7.42578125" hidden="1" customWidth="1"/>
    <col min="30" max="31" width="10.7109375" customWidth="1"/>
  </cols>
  <sheetData>
    <row r="1" spans="1:31" ht="18" customHeight="1" x14ac:dyDescent="0.25">
      <c r="A1" s="1"/>
      <c r="B1" s="1"/>
      <c r="C1" s="1"/>
      <c r="D1" s="128" t="s">
        <v>0</v>
      </c>
      <c r="E1" s="129"/>
      <c r="F1" s="129"/>
      <c r="G1" s="129"/>
      <c r="H1" s="129"/>
      <c r="I1" s="129"/>
      <c r="J1" s="129"/>
      <c r="K1" s="2"/>
      <c r="L1" s="1"/>
      <c r="M1" s="1"/>
      <c r="N1" s="3" t="s">
        <v>1</v>
      </c>
      <c r="O1" s="1"/>
      <c r="P1" s="1"/>
      <c r="Q1" s="1"/>
      <c r="R1" s="1"/>
      <c r="S1" s="1"/>
      <c r="T1" s="1"/>
      <c r="U1" s="1"/>
      <c r="V1" s="1"/>
      <c r="W1" s="1"/>
      <c r="X1" s="1"/>
      <c r="Y1" s="1"/>
      <c r="Z1" s="1"/>
      <c r="AA1" s="1"/>
      <c r="AB1" s="1"/>
      <c r="AC1" s="1"/>
      <c r="AD1" s="1"/>
      <c r="AE1" s="1"/>
    </row>
    <row r="2" spans="1:31" ht="14.25" customHeight="1" x14ac:dyDescent="0.25">
      <c r="A2" s="1"/>
      <c r="B2" s="1"/>
      <c r="C2" s="1"/>
      <c r="D2" s="129"/>
      <c r="E2" s="129"/>
      <c r="F2" s="129"/>
      <c r="G2" s="129"/>
      <c r="H2" s="129"/>
      <c r="I2" s="129"/>
      <c r="J2" s="129"/>
      <c r="K2" s="2"/>
      <c r="L2" s="1"/>
      <c r="M2" s="1"/>
      <c r="N2" s="1" t="s">
        <v>2</v>
      </c>
      <c r="O2" s="1"/>
      <c r="P2" s="1"/>
      <c r="Q2" s="1"/>
      <c r="R2" s="1"/>
      <c r="S2" s="1"/>
      <c r="T2" s="1"/>
      <c r="U2" s="1"/>
      <c r="V2" s="1"/>
      <c r="W2" s="1"/>
      <c r="X2" s="1"/>
      <c r="Y2" s="1"/>
      <c r="Z2" s="1"/>
      <c r="AA2" s="1"/>
      <c r="AB2" s="1"/>
      <c r="AC2" s="1"/>
      <c r="AD2" s="1"/>
      <c r="AE2" s="1"/>
    </row>
    <row r="3" spans="1:31" ht="14.25" customHeight="1" x14ac:dyDescent="0.25">
      <c r="A3" s="1"/>
      <c r="B3" s="1"/>
      <c r="C3" s="1"/>
      <c r="D3" s="128" t="s">
        <v>3</v>
      </c>
      <c r="E3" s="129"/>
      <c r="F3" s="129"/>
      <c r="G3" s="129"/>
      <c r="H3" s="129"/>
      <c r="I3" s="129"/>
      <c r="J3" s="129"/>
      <c r="K3" s="2"/>
      <c r="L3" s="4"/>
      <c r="M3" s="1"/>
      <c r="N3" s="5" t="s">
        <v>4</v>
      </c>
      <c r="O3" s="5" t="s">
        <v>5</v>
      </c>
      <c r="P3" s="5" t="s">
        <v>6</v>
      </c>
      <c r="Q3" s="5" t="s">
        <v>4</v>
      </c>
      <c r="R3" s="5" t="s">
        <v>7</v>
      </c>
      <c r="S3" s="5" t="s">
        <v>8</v>
      </c>
      <c r="T3" s="5" t="s">
        <v>9</v>
      </c>
      <c r="U3" s="5" t="s">
        <v>10</v>
      </c>
      <c r="V3" s="5" t="s">
        <v>11</v>
      </c>
      <c r="W3" s="5" t="s">
        <v>12</v>
      </c>
      <c r="X3" s="5" t="s">
        <v>13</v>
      </c>
      <c r="Y3" s="5" t="s">
        <v>14</v>
      </c>
      <c r="Z3" s="5" t="s">
        <v>15</v>
      </c>
      <c r="AA3" s="5" t="s">
        <v>16</v>
      </c>
      <c r="AB3" s="5" t="s">
        <v>17</v>
      </c>
      <c r="AC3" s="5" t="s">
        <v>18</v>
      </c>
      <c r="AD3" s="1"/>
      <c r="AE3" s="1"/>
    </row>
    <row r="4" spans="1:31" ht="14.25" customHeight="1" x14ac:dyDescent="0.25">
      <c r="A4" s="1"/>
      <c r="B4" s="1"/>
      <c r="C4" s="1"/>
      <c r="D4" s="129"/>
      <c r="E4" s="129"/>
      <c r="F4" s="129"/>
      <c r="G4" s="129"/>
      <c r="H4" s="129"/>
      <c r="I4" s="129"/>
      <c r="J4" s="129"/>
      <c r="K4" s="2"/>
      <c r="L4" s="4"/>
      <c r="M4" s="1"/>
      <c r="N4" s="6" t="s">
        <v>19</v>
      </c>
      <c r="O4" s="7" t="s">
        <v>20</v>
      </c>
      <c r="P4" s="6" t="s">
        <v>19</v>
      </c>
      <c r="Q4" s="8" t="s">
        <v>7</v>
      </c>
      <c r="R4" s="9" t="s">
        <v>10</v>
      </c>
      <c r="S4" s="10" t="s">
        <v>21</v>
      </c>
      <c r="T4" s="10" t="s">
        <v>21</v>
      </c>
      <c r="U4" s="10" t="s">
        <v>21</v>
      </c>
      <c r="V4" s="10" t="s">
        <v>21</v>
      </c>
      <c r="W4" s="10" t="s">
        <v>21</v>
      </c>
      <c r="X4" s="10" t="s">
        <v>21</v>
      </c>
      <c r="Y4" s="10" t="s">
        <v>21</v>
      </c>
      <c r="Z4" s="10" t="s">
        <v>21</v>
      </c>
      <c r="AA4" s="10" t="s">
        <v>21</v>
      </c>
      <c r="AB4" s="10" t="s">
        <v>21</v>
      </c>
      <c r="AC4" s="10" t="s">
        <v>21</v>
      </c>
      <c r="AD4" s="1"/>
      <c r="AE4" s="1"/>
    </row>
    <row r="5" spans="1:31" ht="14.25" customHeight="1" x14ac:dyDescent="0.25">
      <c r="A5" s="1"/>
      <c r="B5" s="1"/>
      <c r="C5" s="1"/>
      <c r="D5" s="130">
        <v>45249</v>
      </c>
      <c r="E5" s="129"/>
      <c r="F5" s="129"/>
      <c r="G5" s="129"/>
      <c r="H5" s="129"/>
      <c r="I5" s="129"/>
      <c r="J5" s="129"/>
      <c r="K5" s="11"/>
      <c r="L5" s="12"/>
      <c r="M5" s="1"/>
      <c r="N5" s="6" t="s">
        <v>22</v>
      </c>
      <c r="O5" s="7" t="s">
        <v>23</v>
      </c>
      <c r="P5" s="6" t="s">
        <v>22</v>
      </c>
      <c r="Q5" s="8" t="s">
        <v>8</v>
      </c>
      <c r="R5" s="10" t="s">
        <v>21</v>
      </c>
      <c r="S5" s="13" t="s">
        <v>10</v>
      </c>
      <c r="T5" s="10" t="s">
        <v>21</v>
      </c>
      <c r="U5" s="10" t="s">
        <v>21</v>
      </c>
      <c r="V5" s="10" t="s">
        <v>21</v>
      </c>
      <c r="W5" s="10" t="s">
        <v>21</v>
      </c>
      <c r="X5" s="10" t="s">
        <v>21</v>
      </c>
      <c r="Y5" s="10" t="s">
        <v>21</v>
      </c>
      <c r="Z5" s="10" t="s">
        <v>21</v>
      </c>
      <c r="AA5" s="10" t="s">
        <v>21</v>
      </c>
      <c r="AB5" s="10" t="s">
        <v>21</v>
      </c>
      <c r="AC5" s="10" t="s">
        <v>21</v>
      </c>
      <c r="AD5" s="1"/>
      <c r="AE5" s="1"/>
    </row>
    <row r="6" spans="1:31" ht="14.25" customHeight="1" x14ac:dyDescent="0.25">
      <c r="A6" s="1"/>
      <c r="B6" s="1"/>
      <c r="C6" s="1"/>
      <c r="D6" s="129"/>
      <c r="E6" s="129"/>
      <c r="F6" s="129"/>
      <c r="G6" s="129"/>
      <c r="H6" s="129"/>
      <c r="I6" s="129"/>
      <c r="J6" s="129"/>
      <c r="K6" s="11"/>
      <c r="L6" s="12"/>
      <c r="M6" s="1"/>
      <c r="N6" s="6" t="s">
        <v>24</v>
      </c>
      <c r="O6" s="7" t="s">
        <v>25</v>
      </c>
      <c r="P6" s="6" t="s">
        <v>24</v>
      </c>
      <c r="Q6" s="8" t="s">
        <v>9</v>
      </c>
      <c r="R6" s="10" t="s">
        <v>21</v>
      </c>
      <c r="S6" s="10" t="s">
        <v>21</v>
      </c>
      <c r="T6" s="13" t="s">
        <v>10</v>
      </c>
      <c r="U6" s="13" t="s">
        <v>10</v>
      </c>
      <c r="V6" s="13" t="s">
        <v>26</v>
      </c>
      <c r="W6" s="13" t="s">
        <v>26</v>
      </c>
      <c r="X6" s="13" t="s">
        <v>26</v>
      </c>
      <c r="Y6" s="13" t="s">
        <v>26</v>
      </c>
      <c r="Z6" s="13" t="s">
        <v>26</v>
      </c>
      <c r="AA6" s="13" t="s">
        <v>26</v>
      </c>
      <c r="AB6" s="13" t="s">
        <v>26</v>
      </c>
      <c r="AC6" s="13" t="s">
        <v>26</v>
      </c>
      <c r="AD6" s="1"/>
      <c r="AE6" s="1"/>
    </row>
    <row r="7" spans="1:31" ht="15" customHeight="1" x14ac:dyDescent="0.25">
      <c r="A7" s="1"/>
      <c r="B7" s="1"/>
      <c r="C7" s="1"/>
      <c r="D7" s="131" t="s">
        <v>105</v>
      </c>
      <c r="E7" s="129"/>
      <c r="F7" s="129"/>
      <c r="G7" s="129"/>
      <c r="H7" s="129"/>
      <c r="I7" s="129"/>
      <c r="J7" s="129"/>
      <c r="K7" s="14"/>
      <c r="L7" s="15"/>
      <c r="M7" s="1"/>
      <c r="N7" s="6" t="s">
        <v>27</v>
      </c>
      <c r="O7" s="7" t="s">
        <v>28</v>
      </c>
      <c r="P7" s="6" t="s">
        <v>27</v>
      </c>
      <c r="Q7" s="8" t="s">
        <v>10</v>
      </c>
      <c r="R7" s="10" t="s">
        <v>21</v>
      </c>
      <c r="S7" s="10" t="s">
        <v>21</v>
      </c>
      <c r="T7" s="13" t="s">
        <v>10</v>
      </c>
      <c r="U7" s="13" t="s">
        <v>10</v>
      </c>
      <c r="V7" s="13" t="s">
        <v>26</v>
      </c>
      <c r="W7" s="13" t="s">
        <v>26</v>
      </c>
      <c r="X7" s="13" t="s">
        <v>26</v>
      </c>
      <c r="Y7" s="13" t="s">
        <v>26</v>
      </c>
      <c r="Z7" s="13" t="s">
        <v>26</v>
      </c>
      <c r="AA7" s="13" t="s">
        <v>26</v>
      </c>
      <c r="AB7" s="13" t="s">
        <v>26</v>
      </c>
      <c r="AC7" s="13" t="s">
        <v>26</v>
      </c>
      <c r="AD7" s="1"/>
      <c r="AE7" s="1"/>
    </row>
    <row r="8" spans="1:31" ht="15" customHeight="1" x14ac:dyDescent="0.25">
      <c r="A8" s="1"/>
      <c r="B8" s="1"/>
      <c r="C8" s="1"/>
      <c r="D8" s="129"/>
      <c r="E8" s="129"/>
      <c r="F8" s="129"/>
      <c r="G8" s="129"/>
      <c r="H8" s="129"/>
      <c r="I8" s="129"/>
      <c r="J8" s="129"/>
      <c r="K8" s="14"/>
      <c r="L8" s="15"/>
      <c r="M8" s="1"/>
      <c r="N8" s="6" t="s">
        <v>29</v>
      </c>
      <c r="O8" s="7" t="s">
        <v>30</v>
      </c>
      <c r="P8" s="6" t="s">
        <v>29</v>
      </c>
      <c r="Q8" s="8" t="s">
        <v>11</v>
      </c>
      <c r="R8" s="10" t="s">
        <v>21</v>
      </c>
      <c r="S8" s="10" t="s">
        <v>21</v>
      </c>
      <c r="T8" s="13" t="s">
        <v>26</v>
      </c>
      <c r="U8" s="13" t="s">
        <v>26</v>
      </c>
      <c r="V8" s="13" t="s">
        <v>26</v>
      </c>
      <c r="W8" s="13" t="s">
        <v>26</v>
      </c>
      <c r="X8" s="13" t="s">
        <v>26</v>
      </c>
      <c r="Y8" s="13" t="s">
        <v>26</v>
      </c>
      <c r="Z8" s="13" t="s">
        <v>26</v>
      </c>
      <c r="AA8" s="13" t="s">
        <v>26</v>
      </c>
      <c r="AB8" s="13" t="s">
        <v>26</v>
      </c>
      <c r="AC8" s="13" t="s">
        <v>26</v>
      </c>
      <c r="AD8" s="1"/>
      <c r="AE8" s="1"/>
    </row>
    <row r="9" spans="1:31" x14ac:dyDescent="0.25">
      <c r="A9" s="1"/>
      <c r="B9" s="1"/>
      <c r="C9" s="1"/>
      <c r="D9" s="1"/>
      <c r="E9" s="1"/>
      <c r="F9" s="1"/>
      <c r="G9" s="1"/>
      <c r="H9" s="1"/>
      <c r="I9" s="1"/>
      <c r="J9" s="1"/>
      <c r="K9" s="1"/>
      <c r="L9" s="1"/>
      <c r="M9" s="1"/>
      <c r="N9" s="6" t="s">
        <v>31</v>
      </c>
      <c r="O9" s="7" t="s">
        <v>32</v>
      </c>
      <c r="P9" s="132" t="s">
        <v>33</v>
      </c>
      <c r="Q9" s="8" t="s">
        <v>12</v>
      </c>
      <c r="R9" s="10" t="s">
        <v>21</v>
      </c>
      <c r="S9" s="10" t="s">
        <v>21</v>
      </c>
      <c r="T9" s="13" t="s">
        <v>26</v>
      </c>
      <c r="U9" s="13" t="s">
        <v>26</v>
      </c>
      <c r="V9" s="13" t="s">
        <v>26</v>
      </c>
      <c r="W9" s="13" t="s">
        <v>26</v>
      </c>
      <c r="X9" s="13" t="s">
        <v>26</v>
      </c>
      <c r="Y9" s="13" t="s">
        <v>26</v>
      </c>
      <c r="Z9" s="13" t="s">
        <v>26</v>
      </c>
      <c r="AA9" s="13" t="s">
        <v>26</v>
      </c>
      <c r="AB9" s="13" t="s">
        <v>26</v>
      </c>
      <c r="AC9" s="13" t="s">
        <v>26</v>
      </c>
      <c r="AD9" s="1"/>
      <c r="AE9" s="1"/>
    </row>
    <row r="10" spans="1:31" x14ac:dyDescent="0.25">
      <c r="A10" s="1"/>
      <c r="B10" s="134" t="s">
        <v>34</v>
      </c>
      <c r="C10" s="135"/>
      <c r="D10" s="135"/>
      <c r="E10" s="135"/>
      <c r="F10" s="135"/>
      <c r="G10" s="135"/>
      <c r="H10" s="135"/>
      <c r="I10" s="135"/>
      <c r="J10" s="135"/>
      <c r="K10" s="135"/>
      <c r="L10" s="136"/>
      <c r="M10" s="1"/>
      <c r="N10" s="6" t="s">
        <v>35</v>
      </c>
      <c r="O10" s="7" t="s">
        <v>36</v>
      </c>
      <c r="P10" s="133"/>
      <c r="Q10" s="8" t="s">
        <v>13</v>
      </c>
      <c r="R10" s="10" t="s">
        <v>21</v>
      </c>
      <c r="S10" s="10" t="s">
        <v>21</v>
      </c>
      <c r="T10" s="13" t="s">
        <v>26</v>
      </c>
      <c r="U10" s="13" t="s">
        <v>26</v>
      </c>
      <c r="V10" s="13" t="s">
        <v>26</v>
      </c>
      <c r="W10" s="13" t="s">
        <v>26</v>
      </c>
      <c r="X10" s="13" t="s">
        <v>26</v>
      </c>
      <c r="Y10" s="13" t="s">
        <v>26</v>
      </c>
      <c r="Z10" s="13" t="s">
        <v>26</v>
      </c>
      <c r="AA10" s="13" t="s">
        <v>26</v>
      </c>
      <c r="AB10" s="13" t="s">
        <v>26</v>
      </c>
      <c r="AC10" s="13" t="s">
        <v>26</v>
      </c>
      <c r="AD10" s="1"/>
      <c r="AE10" s="1"/>
    </row>
    <row r="11" spans="1:31" x14ac:dyDescent="0.25">
      <c r="A11" s="1"/>
      <c r="B11" s="137"/>
      <c r="C11" s="129"/>
      <c r="D11" s="129"/>
      <c r="E11" s="129"/>
      <c r="F11" s="129"/>
      <c r="G11" s="129"/>
      <c r="H11" s="129"/>
      <c r="I11" s="129"/>
      <c r="J11" s="129"/>
      <c r="K11" s="129"/>
      <c r="L11" s="138"/>
      <c r="M11" s="1"/>
      <c r="N11" s="6" t="s">
        <v>37</v>
      </c>
      <c r="O11" s="7" t="s">
        <v>38</v>
      </c>
      <c r="P11" s="132" t="s">
        <v>39</v>
      </c>
      <c r="Q11" s="8" t="s">
        <v>14</v>
      </c>
      <c r="R11" s="10" t="s">
        <v>21</v>
      </c>
      <c r="S11" s="10" t="s">
        <v>21</v>
      </c>
      <c r="T11" s="13" t="s">
        <v>26</v>
      </c>
      <c r="U11" s="13" t="s">
        <v>26</v>
      </c>
      <c r="V11" s="13" t="s">
        <v>26</v>
      </c>
      <c r="W11" s="13" t="s">
        <v>26</v>
      </c>
      <c r="X11" s="13" t="s">
        <v>26</v>
      </c>
      <c r="Y11" s="13" t="s">
        <v>26</v>
      </c>
      <c r="Z11" s="13" t="s">
        <v>26</v>
      </c>
      <c r="AA11" s="13" t="s">
        <v>26</v>
      </c>
      <c r="AB11" s="13" t="s">
        <v>26</v>
      </c>
      <c r="AC11" s="13" t="s">
        <v>26</v>
      </c>
      <c r="AD11" s="1"/>
      <c r="AE11" s="1"/>
    </row>
    <row r="12" spans="1:31" x14ac:dyDescent="0.25">
      <c r="A12" s="1"/>
      <c r="B12" s="139"/>
      <c r="C12" s="140"/>
      <c r="D12" s="140"/>
      <c r="E12" s="140"/>
      <c r="F12" s="140"/>
      <c r="G12" s="140"/>
      <c r="H12" s="140"/>
      <c r="I12" s="140"/>
      <c r="J12" s="140"/>
      <c r="K12" s="140"/>
      <c r="L12" s="141"/>
      <c r="M12" s="1"/>
      <c r="N12" s="6" t="s">
        <v>40</v>
      </c>
      <c r="O12" s="7" t="s">
        <v>41</v>
      </c>
      <c r="P12" s="133"/>
      <c r="Q12" s="8" t="s">
        <v>15</v>
      </c>
      <c r="R12" s="10" t="s">
        <v>21</v>
      </c>
      <c r="S12" s="10" t="s">
        <v>21</v>
      </c>
      <c r="T12" s="13" t="s">
        <v>26</v>
      </c>
      <c r="U12" s="13" t="s">
        <v>26</v>
      </c>
      <c r="V12" s="13" t="s">
        <v>26</v>
      </c>
      <c r="W12" s="13" t="s">
        <v>26</v>
      </c>
      <c r="X12" s="13" t="s">
        <v>26</v>
      </c>
      <c r="Y12" s="13" t="s">
        <v>26</v>
      </c>
      <c r="Z12" s="13" t="s">
        <v>26</v>
      </c>
      <c r="AA12" s="13" t="s">
        <v>26</v>
      </c>
      <c r="AB12" s="13" t="s">
        <v>26</v>
      </c>
      <c r="AC12" s="13" t="s">
        <v>26</v>
      </c>
      <c r="AD12" s="1"/>
      <c r="AE12" s="1"/>
    </row>
    <row r="13" spans="1:31" ht="19.5" customHeight="1" x14ac:dyDescent="0.25">
      <c r="A13" s="1"/>
      <c r="B13" s="1"/>
      <c r="C13" s="1"/>
      <c r="D13" s="1"/>
      <c r="E13" s="1"/>
      <c r="F13" s="1"/>
      <c r="G13" s="1"/>
      <c r="H13" s="1"/>
      <c r="I13" s="1"/>
      <c r="J13" s="1"/>
      <c r="K13" s="1"/>
      <c r="L13" s="1"/>
      <c r="M13" s="1"/>
      <c r="N13" s="6" t="s">
        <v>42</v>
      </c>
      <c r="O13" s="7" t="s">
        <v>43</v>
      </c>
      <c r="P13" s="132" t="s">
        <v>44</v>
      </c>
      <c r="Q13" s="8" t="s">
        <v>16</v>
      </c>
      <c r="R13" s="10" t="s">
        <v>21</v>
      </c>
      <c r="S13" s="10" t="s">
        <v>21</v>
      </c>
      <c r="T13" s="13" t="s">
        <v>26</v>
      </c>
      <c r="U13" s="13" t="s">
        <v>26</v>
      </c>
      <c r="V13" s="13" t="s">
        <v>26</v>
      </c>
      <c r="W13" s="13" t="s">
        <v>26</v>
      </c>
      <c r="X13" s="13" t="s">
        <v>26</v>
      </c>
      <c r="Y13" s="13" t="s">
        <v>26</v>
      </c>
      <c r="Z13" s="13" t="s">
        <v>26</v>
      </c>
      <c r="AA13" s="13" t="s">
        <v>26</v>
      </c>
      <c r="AB13" s="13" t="s">
        <v>26</v>
      </c>
      <c r="AC13" s="13" t="s">
        <v>26</v>
      </c>
      <c r="AD13" s="1"/>
      <c r="AE13" s="1"/>
    </row>
    <row r="14" spans="1:31" ht="19.5" customHeight="1" x14ac:dyDescent="0.25">
      <c r="A14" s="1"/>
      <c r="B14" s="142" t="s">
        <v>106</v>
      </c>
      <c r="C14" s="129"/>
      <c r="D14" s="129"/>
      <c r="E14" s="129"/>
      <c r="F14" s="129"/>
      <c r="G14" s="129"/>
      <c r="H14" s="129"/>
      <c r="I14" s="129"/>
      <c r="J14" s="129"/>
      <c r="K14" s="129"/>
      <c r="L14" s="129"/>
      <c r="M14" s="1"/>
      <c r="N14" s="6" t="s">
        <v>45</v>
      </c>
      <c r="O14" s="7" t="s">
        <v>46</v>
      </c>
      <c r="P14" s="133"/>
      <c r="Q14" s="8" t="s">
        <v>17</v>
      </c>
      <c r="R14" s="10" t="s">
        <v>21</v>
      </c>
      <c r="S14" s="10" t="s">
        <v>21</v>
      </c>
      <c r="T14" s="13" t="s">
        <v>26</v>
      </c>
      <c r="U14" s="13" t="s">
        <v>26</v>
      </c>
      <c r="V14" s="13" t="s">
        <v>26</v>
      </c>
      <c r="W14" s="13" t="s">
        <v>26</v>
      </c>
      <c r="X14" s="13" t="s">
        <v>26</v>
      </c>
      <c r="Y14" s="13" t="s">
        <v>26</v>
      </c>
      <c r="Z14" s="13" t="s">
        <v>26</v>
      </c>
      <c r="AA14" s="13" t="s">
        <v>26</v>
      </c>
      <c r="AB14" s="13" t="s">
        <v>26</v>
      </c>
      <c r="AC14" s="13" t="s">
        <v>26</v>
      </c>
      <c r="AD14" s="1"/>
      <c r="AE14" s="1"/>
    </row>
    <row r="15" spans="1:31" ht="19.5" customHeight="1" x14ac:dyDescent="0.25">
      <c r="A15" s="1"/>
      <c r="B15" s="129"/>
      <c r="C15" s="129"/>
      <c r="D15" s="129"/>
      <c r="E15" s="129"/>
      <c r="F15" s="129"/>
      <c r="G15" s="129"/>
      <c r="H15" s="129"/>
      <c r="I15" s="129"/>
      <c r="J15" s="129"/>
      <c r="K15" s="129"/>
      <c r="L15" s="129"/>
      <c r="M15" s="1"/>
      <c r="N15" s="6"/>
      <c r="O15" s="7" t="s">
        <v>47</v>
      </c>
      <c r="P15" s="6" t="s">
        <v>48</v>
      </c>
      <c r="Q15" s="8" t="s">
        <v>18</v>
      </c>
      <c r="R15" s="10" t="s">
        <v>21</v>
      </c>
      <c r="S15" s="10" t="s">
        <v>21</v>
      </c>
      <c r="T15" s="13" t="s">
        <v>26</v>
      </c>
      <c r="U15" s="13" t="s">
        <v>26</v>
      </c>
      <c r="V15" s="13" t="s">
        <v>26</v>
      </c>
      <c r="W15" s="13" t="s">
        <v>26</v>
      </c>
      <c r="X15" s="13" t="s">
        <v>26</v>
      </c>
      <c r="Y15" s="13" t="s">
        <v>26</v>
      </c>
      <c r="Z15" s="13" t="s">
        <v>26</v>
      </c>
      <c r="AA15" s="13" t="s">
        <v>26</v>
      </c>
      <c r="AB15" s="13" t="s">
        <v>26</v>
      </c>
      <c r="AC15" s="13" t="s">
        <v>26</v>
      </c>
      <c r="AD15" s="1"/>
      <c r="AE15" s="1"/>
    </row>
    <row r="16" spans="1:31" ht="19.5" customHeight="1" x14ac:dyDescent="0.25">
      <c r="A16" s="1"/>
      <c r="B16" s="129"/>
      <c r="C16" s="129"/>
      <c r="D16" s="129"/>
      <c r="E16" s="129"/>
      <c r="F16" s="129"/>
      <c r="G16" s="129"/>
      <c r="H16" s="129"/>
      <c r="I16" s="129"/>
      <c r="J16" s="129"/>
      <c r="K16" s="129"/>
      <c r="L16" s="129"/>
      <c r="M16" s="1"/>
      <c r="N16" s="1"/>
      <c r="O16" s="1"/>
      <c r="P16" s="1"/>
      <c r="Q16" s="1"/>
      <c r="R16" s="1"/>
      <c r="S16" s="1"/>
      <c r="T16" s="1"/>
      <c r="U16" s="1"/>
      <c r="V16" s="1"/>
      <c r="W16" s="1"/>
      <c r="X16" s="1"/>
      <c r="Y16" s="1"/>
      <c r="Z16" s="1"/>
      <c r="AA16" s="1"/>
      <c r="AB16" s="1"/>
      <c r="AC16" s="1"/>
      <c r="AD16" s="1"/>
      <c r="AE16" s="1"/>
    </row>
    <row r="17" spans="1:31" ht="19.5" customHeight="1" x14ac:dyDescent="0.25">
      <c r="A17" s="1"/>
      <c r="B17" s="129"/>
      <c r="C17" s="129"/>
      <c r="D17" s="129"/>
      <c r="E17" s="129"/>
      <c r="F17" s="129"/>
      <c r="G17" s="129"/>
      <c r="H17" s="129"/>
      <c r="I17" s="129"/>
      <c r="J17" s="129"/>
      <c r="K17" s="129"/>
      <c r="L17" s="129"/>
      <c r="M17" s="1"/>
      <c r="N17" s="1"/>
      <c r="O17" s="1"/>
      <c r="P17" s="1"/>
      <c r="Q17" s="1"/>
      <c r="R17" s="1"/>
      <c r="S17" s="1"/>
      <c r="T17" s="1"/>
      <c r="U17" s="1"/>
      <c r="V17" s="1"/>
      <c r="W17" s="1"/>
      <c r="X17" s="1"/>
      <c r="Y17" s="1"/>
      <c r="Z17" s="1"/>
      <c r="AA17" s="1"/>
      <c r="AB17" s="1"/>
      <c r="AC17" s="1"/>
      <c r="AD17" s="1"/>
      <c r="AE17" s="1"/>
    </row>
    <row r="18" spans="1:31" ht="19.5" customHeight="1" x14ac:dyDescent="0.25">
      <c r="A18" s="1"/>
      <c r="B18" s="129"/>
      <c r="C18" s="129"/>
      <c r="D18" s="129"/>
      <c r="E18" s="129"/>
      <c r="F18" s="129"/>
      <c r="G18" s="129"/>
      <c r="H18" s="129"/>
      <c r="I18" s="129"/>
      <c r="J18" s="129"/>
      <c r="K18" s="129"/>
      <c r="L18" s="129"/>
      <c r="M18" s="1"/>
      <c r="N18" s="1"/>
      <c r="O18" s="1"/>
      <c r="P18" s="1"/>
      <c r="Q18" s="1"/>
      <c r="R18" s="1"/>
      <c r="S18" s="1"/>
      <c r="T18" s="1"/>
      <c r="U18" s="1"/>
      <c r="V18" s="1"/>
      <c r="W18" s="1"/>
      <c r="X18" s="1"/>
      <c r="Y18" s="1"/>
      <c r="Z18" s="1"/>
      <c r="AA18" s="1"/>
      <c r="AB18" s="1"/>
      <c r="AC18" s="1"/>
      <c r="AD18" s="1"/>
      <c r="AE18" s="1"/>
    </row>
    <row r="19" spans="1:31" ht="19.5" customHeight="1" x14ac:dyDescent="0.25">
      <c r="A19" s="1"/>
      <c r="B19" s="129"/>
      <c r="C19" s="129"/>
      <c r="D19" s="129"/>
      <c r="E19" s="129"/>
      <c r="F19" s="129"/>
      <c r="G19" s="129"/>
      <c r="H19" s="129"/>
      <c r="I19" s="129"/>
      <c r="J19" s="129"/>
      <c r="K19" s="129"/>
      <c r="L19" s="129"/>
      <c r="M19" s="1"/>
      <c r="N19" s="1"/>
      <c r="O19" s="1"/>
      <c r="P19" s="1"/>
      <c r="Q19" s="1"/>
      <c r="R19" s="1"/>
      <c r="S19" s="1"/>
      <c r="T19" s="1"/>
      <c r="U19" s="1"/>
      <c r="V19" s="1"/>
      <c r="W19" s="1"/>
      <c r="X19" s="1"/>
      <c r="Y19" s="1"/>
      <c r="Z19" s="1"/>
      <c r="AA19" s="1"/>
      <c r="AB19" s="1"/>
      <c r="AC19" s="1"/>
      <c r="AD19" s="1"/>
      <c r="AE19" s="1"/>
    </row>
    <row r="20" spans="1:31" ht="19.5" customHeight="1" x14ac:dyDescent="0.25">
      <c r="A20" s="1"/>
      <c r="B20" s="129"/>
      <c r="C20" s="129"/>
      <c r="D20" s="129"/>
      <c r="E20" s="129"/>
      <c r="F20" s="129"/>
      <c r="G20" s="129"/>
      <c r="H20" s="129"/>
      <c r="I20" s="129"/>
      <c r="J20" s="129"/>
      <c r="K20" s="129"/>
      <c r="L20" s="129"/>
      <c r="M20" s="1"/>
      <c r="N20" s="1"/>
      <c r="O20" s="1"/>
      <c r="P20" s="1"/>
      <c r="Q20" s="1"/>
      <c r="R20" s="1"/>
      <c r="S20" s="1"/>
      <c r="T20" s="1"/>
      <c r="U20" s="1"/>
      <c r="V20" s="1"/>
      <c r="W20" s="1"/>
      <c r="X20" s="1"/>
      <c r="Y20" s="1"/>
      <c r="Z20" s="1"/>
      <c r="AA20" s="1"/>
      <c r="AB20" s="1"/>
      <c r="AC20" s="1"/>
      <c r="AD20" s="1"/>
      <c r="AE20" s="1"/>
    </row>
    <row r="21" spans="1:31" ht="19.5" customHeight="1" x14ac:dyDescent="0.25">
      <c r="A21" s="1"/>
      <c r="B21" s="129"/>
      <c r="C21" s="129"/>
      <c r="D21" s="129"/>
      <c r="E21" s="129"/>
      <c r="F21" s="129"/>
      <c r="G21" s="129"/>
      <c r="H21" s="129"/>
      <c r="I21" s="129"/>
      <c r="J21" s="129"/>
      <c r="K21" s="129"/>
      <c r="L21" s="129"/>
      <c r="M21" s="1"/>
      <c r="N21" s="1"/>
      <c r="O21" s="1"/>
      <c r="P21" s="1"/>
      <c r="Q21" s="1"/>
      <c r="R21" s="1"/>
      <c r="S21" s="1"/>
      <c r="T21" s="1"/>
      <c r="U21" s="1"/>
      <c r="V21" s="1"/>
      <c r="W21" s="1"/>
      <c r="X21" s="1"/>
      <c r="Y21" s="1"/>
      <c r="Z21" s="1"/>
      <c r="AA21" s="1"/>
      <c r="AB21" s="1"/>
      <c r="AC21" s="1"/>
      <c r="AD21" s="1"/>
      <c r="AE21" s="1"/>
    </row>
    <row r="22" spans="1:31" ht="19.5" customHeight="1" x14ac:dyDescent="0.25">
      <c r="A22" s="1"/>
      <c r="B22" s="143" t="s">
        <v>49</v>
      </c>
      <c r="C22" s="129"/>
      <c r="D22" s="129"/>
      <c r="E22" s="129"/>
      <c r="F22" s="129"/>
      <c r="G22" s="129"/>
      <c r="H22" s="129"/>
      <c r="I22" s="129"/>
      <c r="J22" s="129"/>
      <c r="K22" s="129"/>
      <c r="L22" s="129"/>
      <c r="M22" s="1"/>
      <c r="N22" s="1"/>
      <c r="O22" s="1"/>
      <c r="P22" s="1"/>
      <c r="Q22" s="1"/>
      <c r="R22" s="1"/>
      <c r="S22" s="1"/>
      <c r="T22" s="1"/>
      <c r="U22" s="1"/>
      <c r="V22" s="1"/>
      <c r="W22" s="1"/>
      <c r="X22" s="1"/>
      <c r="Y22" s="1"/>
      <c r="Z22" s="1"/>
      <c r="AA22" s="1"/>
      <c r="AB22" s="1"/>
      <c r="AC22" s="1"/>
      <c r="AD22" s="1"/>
      <c r="AE22" s="1"/>
    </row>
    <row r="23" spans="1:31" ht="19.5" customHeight="1" x14ac:dyDescent="0.25">
      <c r="A23" s="1"/>
      <c r="B23" s="143" t="s">
        <v>50</v>
      </c>
      <c r="C23" s="129"/>
      <c r="D23" s="129"/>
      <c r="E23" s="129"/>
      <c r="F23" s="129"/>
      <c r="G23" s="129"/>
      <c r="H23" s="129"/>
      <c r="I23" s="129"/>
      <c r="J23" s="129"/>
      <c r="K23" s="129"/>
      <c r="L23" s="129"/>
      <c r="M23" s="1"/>
      <c r="N23" s="1"/>
      <c r="O23" s="1"/>
      <c r="P23" s="1"/>
      <c r="Q23" s="1"/>
      <c r="R23" s="1"/>
      <c r="S23" s="1"/>
      <c r="T23" s="1"/>
      <c r="U23" s="1"/>
      <c r="V23" s="1"/>
      <c r="W23" s="1"/>
      <c r="X23" s="1"/>
      <c r="Y23" s="1"/>
      <c r="Z23" s="1"/>
      <c r="AA23" s="1"/>
      <c r="AB23" s="1"/>
      <c r="AC23" s="1"/>
      <c r="AD23" s="1"/>
      <c r="AE23" s="1"/>
    </row>
    <row r="24" spans="1:31" ht="19.5" customHeight="1" x14ac:dyDescent="0.25">
      <c r="A24" s="1"/>
      <c r="B24" s="143" t="s">
        <v>51</v>
      </c>
      <c r="C24" s="129"/>
      <c r="D24" s="129"/>
      <c r="E24" s="129"/>
      <c r="F24" s="129"/>
      <c r="G24" s="129"/>
      <c r="H24" s="129"/>
      <c r="I24" s="129"/>
      <c r="J24" s="129"/>
      <c r="K24" s="129"/>
      <c r="L24" s="129"/>
      <c r="M24" s="1"/>
      <c r="N24" s="1"/>
      <c r="O24" s="1"/>
      <c r="P24" s="1"/>
      <c r="Q24" s="1"/>
      <c r="R24" s="1"/>
      <c r="S24" s="1"/>
      <c r="T24" s="1"/>
      <c r="U24" s="1"/>
      <c r="V24" s="1"/>
      <c r="W24" s="1"/>
      <c r="X24" s="1"/>
      <c r="Y24" s="1"/>
      <c r="Z24" s="1"/>
      <c r="AA24" s="1"/>
      <c r="AB24" s="1"/>
      <c r="AC24" s="1"/>
      <c r="AD24" s="1"/>
      <c r="AE24" s="1"/>
    </row>
    <row r="25" spans="1:31" ht="19.5" customHeight="1" x14ac:dyDescent="0.25">
      <c r="A25" s="1"/>
      <c r="B25" s="16"/>
      <c r="C25" s="143" t="s">
        <v>52</v>
      </c>
      <c r="D25" s="129"/>
      <c r="E25" s="129"/>
      <c r="F25" s="129"/>
      <c r="G25" s="129"/>
      <c r="H25" s="129"/>
      <c r="I25" s="129"/>
      <c r="J25" s="129"/>
      <c r="K25" s="129"/>
      <c r="L25" s="129"/>
      <c r="M25" s="1"/>
      <c r="N25" s="1"/>
      <c r="O25" s="1"/>
      <c r="P25" s="1"/>
      <c r="Q25" s="1"/>
      <c r="R25" s="1"/>
      <c r="S25" s="1"/>
      <c r="T25" s="1"/>
      <c r="U25" s="1"/>
      <c r="V25" s="1"/>
      <c r="W25" s="1"/>
      <c r="X25" s="1"/>
      <c r="Y25" s="1"/>
      <c r="Z25" s="1"/>
      <c r="AA25" s="1"/>
      <c r="AB25" s="1"/>
      <c r="AC25" s="1"/>
      <c r="AD25" s="1"/>
      <c r="AE25" s="1"/>
    </row>
    <row r="26" spans="1:31" ht="19.5" customHeight="1" x14ac:dyDescent="0.25">
      <c r="A26" s="1"/>
      <c r="B26" s="16"/>
      <c r="C26" s="143" t="s">
        <v>53</v>
      </c>
      <c r="D26" s="129"/>
      <c r="E26" s="129"/>
      <c r="F26" s="129"/>
      <c r="G26" s="129"/>
      <c r="H26" s="129"/>
      <c r="I26" s="129"/>
      <c r="J26" s="129"/>
      <c r="K26" s="129"/>
      <c r="L26" s="129"/>
      <c r="M26" s="1"/>
      <c r="N26" s="1"/>
      <c r="O26" s="1"/>
      <c r="P26" s="1"/>
      <c r="Q26" s="1"/>
      <c r="R26" s="1"/>
      <c r="S26" s="1"/>
      <c r="T26" s="1"/>
      <c r="U26" s="1"/>
      <c r="V26" s="1"/>
      <c r="W26" s="1"/>
      <c r="X26" s="1"/>
      <c r="Y26" s="1"/>
      <c r="Z26" s="1"/>
      <c r="AA26" s="1"/>
      <c r="AB26" s="1"/>
      <c r="AC26" s="1"/>
      <c r="AD26" s="1"/>
      <c r="AE26" s="1"/>
    </row>
    <row r="27" spans="1:31" ht="19.5" customHeight="1" x14ac:dyDescent="0.25">
      <c r="A27" s="1"/>
      <c r="B27" s="16"/>
      <c r="C27" s="143" t="s">
        <v>54</v>
      </c>
      <c r="D27" s="129"/>
      <c r="E27" s="129"/>
      <c r="F27" s="129"/>
      <c r="G27" s="129"/>
      <c r="H27" s="129"/>
      <c r="I27" s="129"/>
      <c r="J27" s="129"/>
      <c r="K27" s="129"/>
      <c r="L27" s="129"/>
      <c r="M27" s="1"/>
      <c r="N27" s="1"/>
      <c r="O27" s="1"/>
      <c r="P27" s="1"/>
      <c r="Q27" s="1"/>
      <c r="R27" s="1"/>
      <c r="S27" s="1"/>
      <c r="T27" s="1"/>
      <c r="U27" s="1"/>
      <c r="V27" s="1"/>
      <c r="W27" s="1"/>
      <c r="X27" s="1"/>
      <c r="Y27" s="1"/>
      <c r="Z27" s="1"/>
      <c r="AA27" s="1"/>
      <c r="AB27" s="1"/>
      <c r="AC27" s="1"/>
      <c r="AD27" s="1"/>
      <c r="AE27" s="1"/>
    </row>
    <row r="28" spans="1:31" ht="19.5" customHeight="1" x14ac:dyDescent="0.25">
      <c r="A28" s="1"/>
      <c r="B28" s="16"/>
      <c r="C28" s="143" t="s">
        <v>55</v>
      </c>
      <c r="D28" s="129"/>
      <c r="E28" s="129"/>
      <c r="F28" s="129"/>
      <c r="G28" s="129"/>
      <c r="H28" s="129"/>
      <c r="I28" s="129"/>
      <c r="J28" s="129"/>
      <c r="K28" s="129"/>
      <c r="L28" s="129"/>
      <c r="M28" s="1"/>
      <c r="N28" s="1"/>
      <c r="O28" s="1"/>
      <c r="P28" s="1"/>
      <c r="Q28" s="1"/>
      <c r="R28" s="1"/>
      <c r="S28" s="1"/>
      <c r="T28" s="1"/>
      <c r="U28" s="1"/>
      <c r="V28" s="1"/>
      <c r="W28" s="1"/>
      <c r="X28" s="1"/>
      <c r="Y28" s="1"/>
      <c r="Z28" s="1"/>
      <c r="AA28" s="1"/>
      <c r="AB28" s="1"/>
      <c r="AC28" s="1"/>
      <c r="AD28" s="1"/>
      <c r="AE28" s="1"/>
    </row>
    <row r="29" spans="1:31" ht="19.5" customHeight="1" x14ac:dyDescent="0.25">
      <c r="A29" s="1"/>
      <c r="B29" s="16"/>
      <c r="C29" s="143" t="s">
        <v>56</v>
      </c>
      <c r="D29" s="129"/>
      <c r="E29" s="129"/>
      <c r="F29" s="129"/>
      <c r="G29" s="129"/>
      <c r="H29" s="129"/>
      <c r="I29" s="129"/>
      <c r="J29" s="129"/>
      <c r="K29" s="129"/>
      <c r="L29" s="129"/>
      <c r="M29" s="1"/>
      <c r="N29" s="1"/>
      <c r="O29" s="1"/>
      <c r="P29" s="1"/>
      <c r="Q29" s="1"/>
      <c r="R29" s="1"/>
      <c r="S29" s="1"/>
      <c r="T29" s="1"/>
      <c r="U29" s="1"/>
      <c r="V29" s="1"/>
      <c r="W29" s="1"/>
      <c r="X29" s="1"/>
      <c r="Y29" s="1"/>
      <c r="Z29" s="1"/>
      <c r="AA29" s="1"/>
      <c r="AB29" s="1"/>
      <c r="AC29" s="1"/>
      <c r="AD29" s="1"/>
      <c r="AE29" s="1"/>
    </row>
    <row r="30" spans="1:31" ht="19.5" customHeight="1" x14ac:dyDescent="0.25">
      <c r="A30" s="1"/>
      <c r="B30" s="16"/>
      <c r="C30" s="16"/>
      <c r="D30" s="16"/>
      <c r="E30" s="16"/>
      <c r="F30" s="16"/>
      <c r="G30" s="16"/>
      <c r="H30" s="16"/>
      <c r="I30" s="16"/>
      <c r="J30" s="16"/>
      <c r="K30" s="16"/>
      <c r="L30" s="16"/>
      <c r="M30" s="1"/>
      <c r="N30" s="1"/>
      <c r="O30" s="1"/>
      <c r="P30" s="1"/>
      <c r="Q30" s="1"/>
      <c r="R30" s="1"/>
      <c r="S30" s="1"/>
      <c r="T30" s="1"/>
      <c r="U30" s="1"/>
      <c r="V30" s="1"/>
      <c r="W30" s="1"/>
      <c r="X30" s="1"/>
      <c r="Y30" s="1"/>
      <c r="Z30" s="1"/>
      <c r="AA30" s="1"/>
      <c r="AB30" s="1"/>
      <c r="AC30" s="1"/>
      <c r="AD30" s="1"/>
      <c r="AE30" s="1"/>
    </row>
    <row r="31" spans="1:31" ht="19.5" customHeight="1" x14ac:dyDescent="0.25">
      <c r="A31" s="1"/>
      <c r="B31" s="157" t="s">
        <v>107</v>
      </c>
      <c r="C31" s="129"/>
      <c r="D31" s="129"/>
      <c r="E31" s="129"/>
      <c r="F31" s="129"/>
      <c r="G31" s="129"/>
      <c r="H31" s="129"/>
      <c r="I31" s="129"/>
      <c r="J31" s="129"/>
      <c r="K31" s="129"/>
      <c r="L31" s="129"/>
      <c r="M31" s="1"/>
      <c r="N31" s="1"/>
      <c r="O31" s="1"/>
      <c r="P31" s="1"/>
      <c r="Q31" s="1"/>
      <c r="R31" s="1"/>
      <c r="S31" s="1"/>
      <c r="T31" s="1"/>
      <c r="U31" s="1"/>
      <c r="V31" s="1"/>
      <c r="W31" s="1"/>
      <c r="X31" s="1"/>
      <c r="Y31" s="1"/>
      <c r="Z31" s="1"/>
      <c r="AA31" s="1"/>
      <c r="AB31" s="1"/>
      <c r="AC31" s="1"/>
      <c r="AD31" s="1"/>
      <c r="AE31" s="1"/>
    </row>
    <row r="32" spans="1:31" ht="19.5" customHeight="1" x14ac:dyDescent="0.25">
      <c r="A32" s="1"/>
      <c r="B32" s="129"/>
      <c r="C32" s="129"/>
      <c r="D32" s="129"/>
      <c r="E32" s="129"/>
      <c r="F32" s="129"/>
      <c r="G32" s="129"/>
      <c r="H32" s="129"/>
      <c r="I32" s="129"/>
      <c r="J32" s="129"/>
      <c r="K32" s="129"/>
      <c r="L32" s="129"/>
      <c r="M32" s="1"/>
      <c r="N32" s="1"/>
      <c r="O32" s="1"/>
      <c r="P32" s="1"/>
      <c r="Q32" s="1"/>
      <c r="R32" s="1"/>
      <c r="S32" s="1"/>
      <c r="T32" s="1"/>
      <c r="U32" s="1"/>
      <c r="V32" s="1"/>
      <c r="W32" s="1"/>
      <c r="X32" s="1"/>
      <c r="Y32" s="1"/>
      <c r="Z32" s="1"/>
      <c r="AA32" s="1"/>
      <c r="AB32" s="1"/>
      <c r="AC32" s="1"/>
      <c r="AD32" s="1"/>
      <c r="AE32" s="1"/>
    </row>
    <row r="33" spans="1:31" ht="19.5" customHeight="1" x14ac:dyDescent="0.25">
      <c r="A33" s="1"/>
      <c r="B33" s="17" t="s">
        <v>57</v>
      </c>
      <c r="C33" s="18"/>
      <c r="D33" s="18"/>
      <c r="E33" s="18"/>
      <c r="F33" s="18"/>
      <c r="G33" s="18"/>
      <c r="H33" s="18"/>
      <c r="I33" s="18"/>
      <c r="J33" s="18"/>
      <c r="K33" s="18"/>
      <c r="L33" s="1"/>
      <c r="M33" s="1"/>
      <c r="N33" s="1"/>
      <c r="O33" s="1"/>
      <c r="P33" s="1"/>
      <c r="Q33" s="1"/>
      <c r="R33" s="1"/>
      <c r="S33" s="1"/>
      <c r="T33" s="1"/>
      <c r="U33" s="1"/>
      <c r="V33" s="1"/>
      <c r="W33" s="1"/>
      <c r="X33" s="1"/>
      <c r="Y33" s="1"/>
      <c r="Z33" s="1"/>
      <c r="AA33" s="1"/>
      <c r="AB33" s="1"/>
      <c r="AC33" s="1"/>
      <c r="AD33" s="1"/>
      <c r="AE33" s="1"/>
    </row>
    <row r="34" spans="1:31" ht="19.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19.5" customHeight="1" x14ac:dyDescent="0.25">
      <c r="A35" s="1"/>
      <c r="B35" s="18" t="s">
        <v>58</v>
      </c>
      <c r="C35" s="18"/>
      <c r="D35" s="18"/>
      <c r="E35" s="18"/>
      <c r="F35" s="18"/>
      <c r="G35" s="18"/>
      <c r="H35" s="1"/>
      <c r="I35" s="1"/>
      <c r="J35" s="1"/>
      <c r="K35" s="1"/>
      <c r="L35" s="1"/>
      <c r="M35" s="1"/>
      <c r="N35" s="1"/>
      <c r="O35" s="1"/>
      <c r="P35" s="1"/>
      <c r="Q35" s="1"/>
      <c r="R35" s="1"/>
      <c r="S35" s="1"/>
      <c r="T35" s="1"/>
      <c r="U35" s="1"/>
      <c r="V35" s="1"/>
      <c r="W35" s="1"/>
      <c r="X35" s="1"/>
      <c r="Y35" s="1"/>
      <c r="Z35" s="1"/>
      <c r="AA35" s="1"/>
      <c r="AB35" s="1"/>
      <c r="AC35" s="1"/>
      <c r="AD35" s="1"/>
      <c r="AE35" s="1"/>
    </row>
    <row r="36" spans="1:31" ht="19.5" customHeight="1" x14ac:dyDescent="0.25">
      <c r="A36" s="1"/>
      <c r="B36" s="18"/>
      <c r="C36" s="18"/>
      <c r="D36" s="18"/>
      <c r="E36" s="18"/>
      <c r="F36" s="18"/>
      <c r="G36" s="18"/>
      <c r="H36" s="1"/>
      <c r="I36" s="1"/>
      <c r="J36" s="1"/>
      <c r="K36" s="1"/>
      <c r="L36" s="1"/>
      <c r="M36" s="1"/>
      <c r="N36" s="1"/>
      <c r="O36" s="1"/>
      <c r="P36" s="1"/>
      <c r="Q36" s="1"/>
      <c r="R36" s="1"/>
      <c r="S36" s="1"/>
      <c r="T36" s="1"/>
      <c r="U36" s="1"/>
      <c r="V36" s="1"/>
      <c r="W36" s="1"/>
      <c r="X36" s="1"/>
      <c r="Y36" s="1"/>
      <c r="Z36" s="1"/>
      <c r="AA36" s="1"/>
      <c r="AB36" s="1"/>
      <c r="AC36" s="1"/>
      <c r="AD36" s="1"/>
      <c r="AE36" s="1"/>
    </row>
    <row r="37" spans="1:31" ht="19.5" customHeight="1" x14ac:dyDescent="0.25">
      <c r="A37" s="1"/>
      <c r="B37" s="19" t="s">
        <v>10</v>
      </c>
      <c r="C37" s="18" t="s">
        <v>59</v>
      </c>
      <c r="D37" s="18" t="s">
        <v>60</v>
      </c>
      <c r="E37" s="20" t="s">
        <v>61</v>
      </c>
      <c r="F37" s="18"/>
      <c r="G37" s="18"/>
      <c r="H37" s="1"/>
      <c r="I37" s="1"/>
      <c r="J37" s="1"/>
      <c r="K37" s="1"/>
      <c r="L37" s="1"/>
      <c r="M37" s="1"/>
      <c r="N37" s="1"/>
      <c r="O37" s="1"/>
      <c r="P37" s="1"/>
      <c r="Q37" s="1"/>
      <c r="R37" s="1"/>
      <c r="S37" s="1"/>
      <c r="T37" s="1"/>
      <c r="U37" s="1"/>
      <c r="V37" s="1"/>
      <c r="W37" s="1"/>
      <c r="X37" s="1"/>
      <c r="Y37" s="1"/>
      <c r="Z37" s="1"/>
      <c r="AA37" s="1"/>
      <c r="AB37" s="1"/>
      <c r="AC37" s="1"/>
      <c r="AD37" s="1"/>
      <c r="AE37" s="1"/>
    </row>
    <row r="38" spans="1:31" ht="19.5" customHeight="1" x14ac:dyDescent="0.25">
      <c r="A38" s="1"/>
      <c r="B38" s="19" t="s">
        <v>26</v>
      </c>
      <c r="C38" s="18" t="s">
        <v>62</v>
      </c>
      <c r="D38" s="18" t="s">
        <v>60</v>
      </c>
      <c r="E38" s="20" t="s">
        <v>63</v>
      </c>
      <c r="F38" s="18"/>
      <c r="G38" s="18"/>
      <c r="H38" s="1"/>
      <c r="I38" s="1"/>
      <c r="J38" s="1"/>
      <c r="K38" s="1"/>
      <c r="L38" s="1"/>
      <c r="M38" s="1"/>
      <c r="N38" s="1"/>
      <c r="O38" s="1"/>
      <c r="P38" s="1"/>
      <c r="Q38" s="1"/>
      <c r="R38" s="1"/>
      <c r="S38" s="1"/>
      <c r="T38" s="1"/>
      <c r="U38" s="1"/>
      <c r="V38" s="1"/>
      <c r="W38" s="1"/>
      <c r="X38" s="1"/>
      <c r="Y38" s="1"/>
      <c r="Z38" s="1"/>
      <c r="AA38" s="1"/>
      <c r="AB38" s="1"/>
      <c r="AC38" s="1"/>
      <c r="AD38" s="1"/>
      <c r="AE38" s="1"/>
    </row>
    <row r="39" spans="1:31" ht="19.5" customHeight="1" x14ac:dyDescent="0.25">
      <c r="A39" s="1"/>
      <c r="B39" s="21"/>
      <c r="C39" s="1"/>
      <c r="D39" s="1"/>
      <c r="E39" s="22"/>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9.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9.5" customHeight="1" x14ac:dyDescent="0.25">
      <c r="A41" s="1"/>
      <c r="B41" s="22" t="s">
        <v>64</v>
      </c>
      <c r="C41" s="23"/>
      <c r="D41" s="23"/>
      <c r="E41" s="23"/>
      <c r="F41" s="23"/>
      <c r="G41" s="23"/>
      <c r="H41" s="23"/>
      <c r="I41" s="23"/>
      <c r="J41" s="23"/>
      <c r="K41" s="23"/>
      <c r="L41" s="23"/>
      <c r="M41" s="23"/>
      <c r="N41" s="1"/>
      <c r="O41" s="1"/>
      <c r="P41" s="1"/>
      <c r="Q41" s="1"/>
      <c r="R41" s="1"/>
      <c r="S41" s="1"/>
      <c r="T41" s="1"/>
      <c r="U41" s="1"/>
      <c r="V41" s="1"/>
      <c r="W41" s="1"/>
      <c r="X41" s="1"/>
      <c r="Y41" s="1"/>
      <c r="Z41" s="1"/>
      <c r="AA41" s="1"/>
      <c r="AB41" s="1"/>
      <c r="AC41" s="1"/>
      <c r="AD41" s="1"/>
      <c r="AE41" s="1"/>
    </row>
    <row r="42" spans="1:31" ht="19.5" customHeight="1" x14ac:dyDescent="0.25">
      <c r="A42" s="1"/>
      <c r="B42" s="158" t="s">
        <v>65</v>
      </c>
      <c r="C42" s="129"/>
      <c r="D42" s="129"/>
      <c r="E42" s="129"/>
      <c r="F42" s="129"/>
      <c r="G42" s="129"/>
      <c r="H42" s="129"/>
      <c r="I42" s="129"/>
      <c r="J42" s="129"/>
      <c r="K42" s="129"/>
      <c r="L42" s="129"/>
      <c r="M42" s="24"/>
      <c r="N42" s="1"/>
      <c r="O42" s="1"/>
      <c r="P42" s="1"/>
      <c r="Q42" s="1"/>
      <c r="R42" s="1"/>
      <c r="S42" s="1"/>
      <c r="T42" s="1"/>
      <c r="U42" s="1"/>
      <c r="V42" s="1"/>
      <c r="W42" s="1"/>
      <c r="X42" s="1"/>
      <c r="Y42" s="1"/>
      <c r="Z42" s="1"/>
      <c r="AA42" s="1"/>
      <c r="AB42" s="1"/>
      <c r="AC42" s="1"/>
      <c r="AD42" s="1"/>
      <c r="AE42" s="1"/>
    </row>
    <row r="43" spans="1:31" ht="19.5" customHeight="1" x14ac:dyDescent="0.25">
      <c r="A43" s="1"/>
      <c r="B43" s="129"/>
      <c r="C43" s="129"/>
      <c r="D43" s="129"/>
      <c r="E43" s="129"/>
      <c r="F43" s="129"/>
      <c r="G43" s="129"/>
      <c r="H43" s="129"/>
      <c r="I43" s="129"/>
      <c r="J43" s="129"/>
      <c r="K43" s="129"/>
      <c r="L43" s="129"/>
      <c r="M43" s="24"/>
      <c r="N43" s="1"/>
      <c r="O43" s="1"/>
      <c r="P43" s="1"/>
      <c r="Q43" s="1"/>
      <c r="R43" s="1"/>
      <c r="S43" s="1"/>
      <c r="T43" s="1"/>
      <c r="U43" s="1"/>
      <c r="V43" s="1"/>
      <c r="W43" s="1"/>
      <c r="X43" s="1"/>
      <c r="Y43" s="1"/>
      <c r="Z43" s="1"/>
      <c r="AA43" s="1"/>
      <c r="AB43" s="1"/>
      <c r="AC43" s="1"/>
      <c r="AD43" s="1"/>
      <c r="AE43" s="1"/>
    </row>
    <row r="44" spans="1:31" ht="19.5" customHeight="1" x14ac:dyDescent="0.25">
      <c r="A44" s="1"/>
      <c r="B44" s="129"/>
      <c r="C44" s="129"/>
      <c r="D44" s="129"/>
      <c r="E44" s="129"/>
      <c r="F44" s="129"/>
      <c r="G44" s="129"/>
      <c r="H44" s="129"/>
      <c r="I44" s="129"/>
      <c r="J44" s="129"/>
      <c r="K44" s="129"/>
      <c r="L44" s="129"/>
      <c r="M44" s="24"/>
      <c r="N44" s="1"/>
      <c r="O44" s="1"/>
      <c r="P44" s="1"/>
      <c r="Q44" s="1"/>
      <c r="R44" s="1"/>
      <c r="S44" s="1"/>
      <c r="T44" s="1"/>
      <c r="U44" s="1"/>
      <c r="V44" s="1"/>
      <c r="W44" s="1"/>
      <c r="X44" s="1"/>
      <c r="Y44" s="1"/>
      <c r="Z44" s="1"/>
      <c r="AA44" s="1"/>
      <c r="AB44" s="1"/>
      <c r="AC44" s="1"/>
      <c r="AD44" s="1"/>
      <c r="AE44" s="1"/>
    </row>
    <row r="45" spans="1:31" ht="19.5" customHeight="1" x14ac:dyDescent="0.25">
      <c r="A45" s="1"/>
      <c r="B45" s="129"/>
      <c r="C45" s="129"/>
      <c r="D45" s="129"/>
      <c r="E45" s="129"/>
      <c r="F45" s="129"/>
      <c r="G45" s="129"/>
      <c r="H45" s="129"/>
      <c r="I45" s="129"/>
      <c r="J45" s="129"/>
      <c r="K45" s="129"/>
      <c r="L45" s="129"/>
      <c r="M45" s="24"/>
      <c r="N45" s="1"/>
      <c r="O45" s="1"/>
      <c r="P45" s="1"/>
      <c r="Q45" s="1"/>
      <c r="R45" s="1"/>
      <c r="S45" s="1"/>
      <c r="T45" s="1"/>
      <c r="U45" s="1"/>
      <c r="V45" s="1"/>
      <c r="W45" s="1"/>
      <c r="X45" s="1"/>
      <c r="Y45" s="1"/>
      <c r="Z45" s="1"/>
      <c r="AA45" s="1"/>
      <c r="AB45" s="1"/>
      <c r="AC45" s="1"/>
      <c r="AD45" s="1"/>
      <c r="AE45" s="1"/>
    </row>
    <row r="46" spans="1:31" ht="19.5" customHeight="1" x14ac:dyDescent="0.25">
      <c r="A46" s="1"/>
      <c r="B46" s="129"/>
      <c r="C46" s="129"/>
      <c r="D46" s="129"/>
      <c r="E46" s="129"/>
      <c r="F46" s="129"/>
      <c r="G46" s="129"/>
      <c r="H46" s="129"/>
      <c r="I46" s="129"/>
      <c r="J46" s="129"/>
      <c r="K46" s="129"/>
      <c r="L46" s="129"/>
      <c r="M46" s="24"/>
      <c r="N46" s="1"/>
      <c r="O46" s="1"/>
      <c r="P46" s="1"/>
      <c r="Q46" s="1"/>
      <c r="R46" s="1"/>
      <c r="S46" s="1"/>
      <c r="T46" s="1"/>
      <c r="U46" s="1"/>
      <c r="V46" s="1"/>
      <c r="W46" s="1"/>
      <c r="X46" s="1"/>
      <c r="Y46" s="1"/>
      <c r="Z46" s="1"/>
      <c r="AA46" s="1"/>
      <c r="AB46" s="1"/>
      <c r="AC46" s="1"/>
      <c r="AD46" s="1"/>
      <c r="AE46" s="1"/>
    </row>
    <row r="47" spans="1:31" ht="19.5" customHeight="1" x14ac:dyDescent="0.25">
      <c r="A47" s="1"/>
      <c r="B47" s="129"/>
      <c r="C47" s="129"/>
      <c r="D47" s="129"/>
      <c r="E47" s="129"/>
      <c r="F47" s="129"/>
      <c r="G47" s="129"/>
      <c r="H47" s="129"/>
      <c r="I47" s="129"/>
      <c r="J47" s="129"/>
      <c r="K47" s="129"/>
      <c r="L47" s="129"/>
      <c r="M47" s="24"/>
      <c r="N47" s="1"/>
      <c r="O47" s="1"/>
      <c r="P47" s="1"/>
      <c r="Q47" s="1"/>
      <c r="R47" s="1"/>
      <c r="S47" s="1"/>
      <c r="T47" s="1"/>
      <c r="U47" s="1"/>
      <c r="V47" s="1"/>
      <c r="W47" s="1"/>
      <c r="X47" s="1"/>
      <c r="Y47" s="1"/>
      <c r="Z47" s="1"/>
      <c r="AA47" s="1"/>
      <c r="AB47" s="1"/>
      <c r="AC47" s="1"/>
      <c r="AD47" s="1"/>
      <c r="AE47" s="1"/>
    </row>
    <row r="48" spans="1:31" ht="19.5" customHeight="1" x14ac:dyDescent="0.25">
      <c r="A48" s="1"/>
      <c r="B48" s="129"/>
      <c r="C48" s="129"/>
      <c r="D48" s="129"/>
      <c r="E48" s="129"/>
      <c r="F48" s="129"/>
      <c r="G48" s="129"/>
      <c r="H48" s="129"/>
      <c r="I48" s="129"/>
      <c r="J48" s="129"/>
      <c r="K48" s="129"/>
      <c r="L48" s="129"/>
      <c r="M48" s="24"/>
      <c r="N48" s="1"/>
      <c r="O48" s="1"/>
      <c r="P48" s="1"/>
      <c r="Q48" s="1"/>
      <c r="R48" s="1"/>
      <c r="S48" s="1"/>
      <c r="T48" s="1"/>
      <c r="U48" s="1"/>
      <c r="V48" s="1"/>
      <c r="W48" s="1"/>
      <c r="X48" s="1"/>
      <c r="Y48" s="1"/>
      <c r="Z48" s="1"/>
      <c r="AA48" s="1"/>
      <c r="AB48" s="1"/>
      <c r="AC48" s="1"/>
      <c r="AD48" s="1"/>
      <c r="AE48" s="1"/>
    </row>
    <row r="49" spans="1:31" ht="19.5" customHeight="1" x14ac:dyDescent="0.25">
      <c r="A49" s="1"/>
      <c r="B49" s="129"/>
      <c r="C49" s="129"/>
      <c r="D49" s="129"/>
      <c r="E49" s="129"/>
      <c r="F49" s="129"/>
      <c r="G49" s="129"/>
      <c r="H49" s="129"/>
      <c r="I49" s="129"/>
      <c r="J49" s="129"/>
      <c r="K49" s="129"/>
      <c r="L49" s="129"/>
      <c r="M49" s="24"/>
      <c r="N49" s="1"/>
      <c r="O49" s="1"/>
      <c r="P49" s="1"/>
      <c r="Q49" s="1"/>
      <c r="R49" s="1"/>
      <c r="S49" s="1"/>
      <c r="T49" s="1"/>
      <c r="U49" s="1"/>
      <c r="V49" s="1"/>
      <c r="W49" s="1"/>
      <c r="X49" s="1"/>
      <c r="Y49" s="1"/>
      <c r="Z49" s="1"/>
      <c r="AA49" s="1"/>
      <c r="AB49" s="1"/>
      <c r="AC49" s="1"/>
      <c r="AD49" s="1"/>
      <c r="AE49" s="1"/>
    </row>
    <row r="50" spans="1:31" ht="19.5" customHeight="1" x14ac:dyDescent="0.25">
      <c r="A50" s="1"/>
      <c r="B50" s="23"/>
      <c r="C50" s="23"/>
      <c r="D50" s="23"/>
      <c r="E50" s="23"/>
      <c r="F50" s="23"/>
      <c r="G50" s="23"/>
      <c r="H50" s="23"/>
      <c r="I50" s="23"/>
      <c r="J50" s="23"/>
      <c r="K50" s="23"/>
      <c r="L50" s="23"/>
      <c r="M50" s="23"/>
      <c r="N50" s="1"/>
      <c r="O50" s="1"/>
      <c r="P50" s="1"/>
      <c r="Q50" s="1"/>
      <c r="R50" s="1"/>
      <c r="S50" s="1"/>
      <c r="T50" s="1"/>
      <c r="U50" s="1"/>
      <c r="V50" s="1"/>
      <c r="W50" s="1"/>
      <c r="X50" s="1"/>
      <c r="Y50" s="1"/>
      <c r="Z50" s="1"/>
      <c r="AA50" s="1"/>
      <c r="AB50" s="1"/>
      <c r="AC50" s="1"/>
      <c r="AD50" s="1"/>
      <c r="AE50" s="1"/>
    </row>
    <row r="51" spans="1:31" ht="19.5" customHeight="1" x14ac:dyDescent="0.25">
      <c r="A51" s="25"/>
      <c r="B51" s="158" t="s">
        <v>66</v>
      </c>
      <c r="C51" s="129"/>
      <c r="D51" s="129"/>
      <c r="E51" s="129"/>
      <c r="F51" s="129"/>
      <c r="G51" s="129"/>
      <c r="H51" s="129"/>
      <c r="I51" s="129"/>
      <c r="J51" s="129"/>
      <c r="K51" s="129"/>
      <c r="L51" s="129"/>
      <c r="M51" s="129"/>
      <c r="N51" s="25"/>
      <c r="O51" s="25"/>
      <c r="P51" s="25"/>
      <c r="Q51" s="25"/>
      <c r="R51" s="25"/>
      <c r="S51" s="25"/>
      <c r="T51" s="25"/>
      <c r="U51" s="25"/>
      <c r="V51" s="25"/>
      <c r="W51" s="25"/>
      <c r="X51" s="25"/>
      <c r="Y51" s="25"/>
      <c r="Z51" s="25"/>
      <c r="AA51" s="25"/>
      <c r="AB51" s="25"/>
      <c r="AC51" s="25"/>
      <c r="AD51" s="25"/>
      <c r="AE51" s="25"/>
    </row>
    <row r="52" spans="1:31" ht="19.5" customHeight="1" x14ac:dyDescent="0.25">
      <c r="A52" s="1"/>
      <c r="B52" s="159" t="s">
        <v>108</v>
      </c>
      <c r="C52" s="153"/>
      <c r="D52" s="153"/>
      <c r="E52" s="153"/>
      <c r="F52" s="153"/>
      <c r="G52" s="153"/>
      <c r="H52" s="153"/>
      <c r="I52" s="153"/>
      <c r="J52" s="153"/>
      <c r="K52" s="153"/>
      <c r="L52" s="154"/>
      <c r="M52" s="25"/>
      <c r="N52" s="1"/>
      <c r="O52" s="1"/>
      <c r="P52" s="1"/>
      <c r="Q52" s="1"/>
      <c r="R52" s="1"/>
      <c r="S52" s="1"/>
      <c r="T52" s="1"/>
      <c r="U52" s="1"/>
      <c r="V52" s="1"/>
      <c r="W52" s="1"/>
      <c r="X52" s="1"/>
      <c r="Y52" s="1"/>
      <c r="Z52" s="1"/>
      <c r="AA52" s="1"/>
      <c r="AB52" s="1"/>
      <c r="AC52" s="1"/>
      <c r="AD52" s="1"/>
      <c r="AE52" s="1"/>
    </row>
    <row r="53" spans="1:31" ht="19.5" customHeight="1" x14ac:dyDescent="0.25">
      <c r="A53" s="1"/>
      <c r="B53" s="144" t="s">
        <v>67</v>
      </c>
      <c r="C53" s="145"/>
      <c r="D53" s="145"/>
      <c r="E53" s="145"/>
      <c r="F53" s="145"/>
      <c r="G53" s="145"/>
      <c r="H53" s="145"/>
      <c r="I53" s="145"/>
      <c r="J53" s="145"/>
      <c r="K53" s="145"/>
      <c r="L53" s="146"/>
      <c r="M53" s="25"/>
      <c r="N53" s="1"/>
      <c r="O53" s="1"/>
      <c r="P53" s="1"/>
      <c r="Q53" s="1"/>
      <c r="R53" s="1"/>
      <c r="S53" s="1"/>
      <c r="T53" s="1"/>
      <c r="U53" s="1"/>
      <c r="V53" s="1"/>
      <c r="W53" s="1"/>
      <c r="X53" s="1"/>
      <c r="Y53" s="1"/>
      <c r="Z53" s="1"/>
      <c r="AA53" s="1"/>
      <c r="AB53" s="1"/>
      <c r="AC53" s="1"/>
      <c r="AD53" s="1"/>
      <c r="AE53" s="1"/>
    </row>
    <row r="54" spans="1:31" ht="19.5" customHeight="1" x14ac:dyDescent="0.25">
      <c r="A54" s="1"/>
      <c r="B54" s="147"/>
      <c r="C54" s="129"/>
      <c r="D54" s="129"/>
      <c r="E54" s="129"/>
      <c r="F54" s="129"/>
      <c r="G54" s="129"/>
      <c r="H54" s="129"/>
      <c r="I54" s="129"/>
      <c r="J54" s="129"/>
      <c r="K54" s="129"/>
      <c r="L54" s="148"/>
      <c r="M54" s="25"/>
      <c r="N54" s="1"/>
      <c r="O54" s="1"/>
      <c r="P54" s="1"/>
      <c r="Q54" s="1"/>
      <c r="R54" s="1"/>
      <c r="S54" s="1"/>
      <c r="T54" s="1"/>
      <c r="U54" s="1"/>
      <c r="V54" s="1"/>
      <c r="W54" s="1"/>
      <c r="X54" s="1"/>
      <c r="Y54" s="1"/>
      <c r="Z54" s="1"/>
      <c r="AA54" s="1"/>
      <c r="AB54" s="1"/>
      <c r="AC54" s="1"/>
      <c r="AD54" s="1"/>
      <c r="AE54" s="1"/>
    </row>
    <row r="55" spans="1:31" ht="19.5" customHeight="1" x14ac:dyDescent="0.25">
      <c r="A55" s="1"/>
      <c r="B55" s="149"/>
      <c r="C55" s="150"/>
      <c r="D55" s="150"/>
      <c r="E55" s="150"/>
      <c r="F55" s="150"/>
      <c r="G55" s="150"/>
      <c r="H55" s="150"/>
      <c r="I55" s="150"/>
      <c r="J55" s="150"/>
      <c r="K55" s="150"/>
      <c r="L55" s="151"/>
      <c r="M55" s="25"/>
      <c r="N55" s="1"/>
      <c r="O55" s="1"/>
      <c r="P55" s="1"/>
      <c r="Q55" s="1"/>
      <c r="R55" s="1"/>
      <c r="S55" s="1"/>
      <c r="T55" s="1"/>
      <c r="U55" s="1"/>
      <c r="V55" s="1"/>
      <c r="W55" s="1"/>
      <c r="X55" s="1"/>
      <c r="Y55" s="1"/>
      <c r="Z55" s="1"/>
      <c r="AA55" s="1"/>
      <c r="AB55" s="1"/>
      <c r="AC55" s="1"/>
      <c r="AD55" s="1"/>
      <c r="AE55" s="1"/>
    </row>
    <row r="56" spans="1:31" ht="19.5" customHeight="1" x14ac:dyDescent="0.25">
      <c r="A56" s="1"/>
      <c r="B56" s="152"/>
      <c r="C56" s="153"/>
      <c r="D56" s="153"/>
      <c r="E56" s="153"/>
      <c r="F56" s="153"/>
      <c r="G56" s="153"/>
      <c r="H56" s="153"/>
      <c r="I56" s="153"/>
      <c r="J56" s="153"/>
      <c r="K56" s="153"/>
      <c r="L56" s="154"/>
      <c r="M56" s="1"/>
      <c r="N56" s="1"/>
      <c r="O56" s="1"/>
      <c r="P56" s="1"/>
      <c r="Q56" s="1"/>
      <c r="R56" s="1"/>
      <c r="S56" s="1"/>
      <c r="T56" s="1"/>
      <c r="U56" s="1"/>
      <c r="V56" s="1"/>
      <c r="W56" s="1"/>
      <c r="X56" s="1"/>
      <c r="Y56" s="1"/>
      <c r="Z56" s="1"/>
      <c r="AA56" s="1"/>
      <c r="AB56" s="1"/>
      <c r="AC56" s="1"/>
      <c r="AD56" s="1"/>
      <c r="AE56" s="1"/>
    </row>
    <row r="57" spans="1:31" ht="19.5" customHeight="1" x14ac:dyDescent="0.25">
      <c r="A57" s="1"/>
      <c r="B57" s="155" t="s">
        <v>68</v>
      </c>
      <c r="C57" s="129"/>
      <c r="D57" s="129"/>
      <c r="E57" s="129"/>
      <c r="F57" s="129"/>
      <c r="G57" s="129"/>
      <c r="H57" s="129"/>
      <c r="I57" s="129"/>
      <c r="J57" s="129"/>
      <c r="K57" s="129"/>
      <c r="L57" s="129"/>
      <c r="M57" s="1"/>
      <c r="N57" s="1"/>
      <c r="O57" s="1"/>
      <c r="P57" s="1"/>
      <c r="Q57" s="1"/>
      <c r="R57" s="1"/>
      <c r="S57" s="1"/>
      <c r="T57" s="1"/>
      <c r="U57" s="1"/>
      <c r="V57" s="1"/>
      <c r="W57" s="1"/>
      <c r="X57" s="1"/>
      <c r="Y57" s="1"/>
      <c r="Z57" s="1"/>
      <c r="AA57" s="1"/>
      <c r="AB57" s="1"/>
      <c r="AC57" s="1"/>
      <c r="AD57" s="1"/>
      <c r="AE57" s="1"/>
    </row>
    <row r="58" spans="1:31" ht="19.5" customHeight="1" x14ac:dyDescent="0.25">
      <c r="A58" s="1"/>
      <c r="B58" s="156" t="s">
        <v>109</v>
      </c>
      <c r="C58" s="129"/>
      <c r="D58" s="129"/>
      <c r="E58" s="129"/>
      <c r="F58" s="129"/>
      <c r="G58" s="129"/>
      <c r="H58" s="129"/>
      <c r="I58" s="129"/>
      <c r="J58" s="129"/>
      <c r="K58" s="129"/>
      <c r="L58" s="129"/>
      <c r="M58" s="1"/>
      <c r="N58" s="1"/>
      <c r="O58" s="1"/>
      <c r="P58" s="1"/>
      <c r="Q58" s="1"/>
      <c r="R58" s="1"/>
      <c r="S58" s="1"/>
      <c r="T58" s="1"/>
      <c r="U58" s="1"/>
      <c r="V58" s="1"/>
      <c r="W58" s="1"/>
      <c r="X58" s="1"/>
      <c r="Y58" s="1"/>
      <c r="Z58" s="1"/>
      <c r="AA58" s="1"/>
      <c r="AB58" s="1"/>
      <c r="AC58" s="1"/>
      <c r="AD58" s="1"/>
      <c r="AE58" s="1"/>
    </row>
    <row r="59" spans="1:31" x14ac:dyDescent="0.2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row>
    <row r="60" spans="1:31" hidden="1" x14ac:dyDescent="0.25">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row>
    <row r="61" spans="1:31" hidden="1" x14ac:dyDescent="0.25">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row>
    <row r="62" spans="1:31" hidden="1" x14ac:dyDescent="0.2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row>
    <row r="63" spans="1:31" hidden="1" x14ac:dyDescent="0.25">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row>
    <row r="64" spans="1:31" hidden="1" x14ac:dyDescent="0.2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row>
    <row r="65" spans="1:31" hidden="1" x14ac:dyDescent="0.2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row>
    <row r="66" spans="1:31" hidden="1" x14ac:dyDescent="0.2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row>
    <row r="67" spans="1:31" hidden="1" x14ac:dyDescent="0.2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row>
    <row r="68" spans="1:31" hidden="1"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row>
    <row r="69" spans="1:31" hidden="1"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row>
    <row r="70" spans="1:31" hidden="1"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row>
    <row r="71" spans="1:31" hidden="1" x14ac:dyDescent="0.25">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row>
    <row r="72" spans="1:31" hidden="1" x14ac:dyDescent="0.25">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row>
    <row r="73" spans="1:31" hidden="1" x14ac:dyDescent="0.25">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row>
    <row r="74" spans="1:31" hidden="1" x14ac:dyDescent="0.25">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row>
    <row r="75" spans="1:31" hidden="1" x14ac:dyDescent="0.25">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row>
    <row r="76" spans="1:31" hidden="1" x14ac:dyDescent="0.25">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row>
    <row r="77" spans="1:31" hidden="1" x14ac:dyDescent="0.25">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row>
    <row r="78" spans="1:31" hidden="1" x14ac:dyDescent="0.25">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row>
    <row r="79" spans="1:31" hidden="1" x14ac:dyDescent="0.25">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row>
    <row r="80" spans="1:31" hidden="1" x14ac:dyDescent="0.25">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row>
    <row r="81" spans="1:31" hidden="1" x14ac:dyDescent="0.25">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row>
    <row r="82" spans="1:31" hidden="1" x14ac:dyDescent="0.25">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row>
    <row r="83" spans="1:31" hidden="1" x14ac:dyDescent="0.25">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row>
    <row r="84" spans="1:31" hidden="1" x14ac:dyDescent="0.25">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row>
    <row r="85" spans="1:31" hidden="1" x14ac:dyDescent="0.25">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row>
    <row r="86" spans="1:31" hidden="1" x14ac:dyDescent="0.25">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row>
    <row r="87" spans="1:31" hidden="1" x14ac:dyDescent="0.2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row>
    <row r="88" spans="1:31" hidden="1" x14ac:dyDescent="0.25">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row>
    <row r="89" spans="1:31" hidden="1" x14ac:dyDescent="0.25">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row>
    <row r="90" spans="1:31" hidden="1" x14ac:dyDescent="0.25">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row>
    <row r="91" spans="1:31" hidden="1" x14ac:dyDescent="0.2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row>
    <row r="92" spans="1:31" hidden="1" x14ac:dyDescent="0.25">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row>
    <row r="93" spans="1:31" hidden="1" x14ac:dyDescent="0.25">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row>
    <row r="94" spans="1:31" hidden="1" x14ac:dyDescent="0.25">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row>
    <row r="95" spans="1:31" hidden="1" x14ac:dyDescent="0.25">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row>
    <row r="96" spans="1:31" hidden="1" x14ac:dyDescent="0.25">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row>
    <row r="97" spans="1:31" hidden="1" x14ac:dyDescent="0.25">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row>
    <row r="98" spans="1:31" hidden="1" x14ac:dyDescent="0.25">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row>
    <row r="99" spans="1:31" hidden="1" x14ac:dyDescent="0.25">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row>
    <row r="100" spans="1:31" hidden="1" x14ac:dyDescent="0.25">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row>
    <row r="101" spans="1:31" hidden="1" x14ac:dyDescent="0.25">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row>
    <row r="102" spans="1:31" hidden="1" x14ac:dyDescent="0.25">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row>
    <row r="103" spans="1:31" hidden="1" x14ac:dyDescent="0.25">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row>
    <row r="104" spans="1:31" hidden="1" x14ac:dyDescent="0.25">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row>
    <row r="105" spans="1:31" hidden="1" x14ac:dyDescent="0.25">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row>
    <row r="106" spans="1:31" hidden="1" x14ac:dyDescent="0.25">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row>
    <row r="107" spans="1:31" hidden="1" x14ac:dyDescent="0.25">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row>
    <row r="108" spans="1:31" hidden="1" x14ac:dyDescent="0.25">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row>
    <row r="109" spans="1:31" hidden="1" x14ac:dyDescent="0.25">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row>
    <row r="110" spans="1:31" hidden="1" x14ac:dyDescent="0.25">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row>
    <row r="111" spans="1:31" hidden="1" x14ac:dyDescent="0.25">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row>
    <row r="112" spans="1:31" hidden="1" x14ac:dyDescent="0.25">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row>
    <row r="113" spans="1:31" hidden="1" x14ac:dyDescent="0.25">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row>
    <row r="114" spans="1:31" hidden="1" x14ac:dyDescent="0.25">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row>
    <row r="115" spans="1:31" hidden="1" x14ac:dyDescent="0.25">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row>
    <row r="116" spans="1:31" hidden="1" x14ac:dyDescent="0.25">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row>
    <row r="117" spans="1:31" hidden="1" x14ac:dyDescent="0.25">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row>
    <row r="118" spans="1:31" hidden="1" x14ac:dyDescent="0.25">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row>
    <row r="119" spans="1:31" hidden="1" x14ac:dyDescent="0.25">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row>
    <row r="120" spans="1:31" hidden="1" x14ac:dyDescent="0.25">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row>
    <row r="121" spans="1:31" hidden="1" x14ac:dyDescent="0.25">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row>
    <row r="122" spans="1:31" hidden="1" x14ac:dyDescent="0.25">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row>
    <row r="123" spans="1:31" hidden="1" x14ac:dyDescent="0.2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row>
    <row r="124" spans="1:31" hidden="1" x14ac:dyDescent="0.25">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row>
    <row r="125" spans="1:31" hidden="1" x14ac:dyDescent="0.25">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row>
    <row r="126" spans="1:31" hidden="1" x14ac:dyDescent="0.25">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row>
    <row r="127" spans="1:31" hidden="1" x14ac:dyDescent="0.25">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row>
    <row r="128" spans="1:31" hidden="1" x14ac:dyDescent="0.25">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row>
    <row r="129" spans="1:31" hidden="1" x14ac:dyDescent="0.25">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row>
    <row r="130" spans="1:31" hidden="1" x14ac:dyDescent="0.25">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row>
    <row r="131" spans="1:31" hidden="1" x14ac:dyDescent="0.25">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row>
    <row r="132" spans="1:31" hidden="1" x14ac:dyDescent="0.25">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row>
    <row r="133" spans="1:31" hidden="1" x14ac:dyDescent="0.25">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row>
    <row r="134" spans="1:31" hidden="1" x14ac:dyDescent="0.25">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row>
    <row r="135" spans="1:31" hidden="1" x14ac:dyDescent="0.25">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row>
    <row r="136" spans="1:31" hidden="1" x14ac:dyDescent="0.25">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row>
    <row r="137" spans="1:31" hidden="1" x14ac:dyDescent="0.25">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row>
    <row r="138" spans="1:31" hidden="1" x14ac:dyDescent="0.25">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row>
    <row r="139" spans="1:31" hidden="1" x14ac:dyDescent="0.25">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row>
    <row r="140" spans="1:31" hidden="1" x14ac:dyDescent="0.2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row>
    <row r="141" spans="1:31" hidden="1" x14ac:dyDescent="0.2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row>
    <row r="142" spans="1:31" hidden="1" x14ac:dyDescent="0.2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row>
    <row r="143" spans="1:31" hidden="1" x14ac:dyDescent="0.2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row>
    <row r="144" spans="1:31" hidden="1" x14ac:dyDescent="0.2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row>
    <row r="145" spans="1:31" hidden="1" x14ac:dyDescent="0.2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row>
    <row r="146" spans="1:31" hidden="1" x14ac:dyDescent="0.2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row>
    <row r="147" spans="1:31" hidden="1" x14ac:dyDescent="0.2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row>
    <row r="148" spans="1:31" hidden="1" x14ac:dyDescent="0.2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row>
    <row r="149" spans="1:31" hidden="1" x14ac:dyDescent="0.2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row>
    <row r="150" spans="1:31" hidden="1" x14ac:dyDescent="0.2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row>
    <row r="151" spans="1:31" hidden="1" x14ac:dyDescent="0.2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row>
    <row r="152" spans="1:31" hidden="1" x14ac:dyDescent="0.2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row>
    <row r="153" spans="1:31" hidden="1" x14ac:dyDescent="0.2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row>
    <row r="154" spans="1:31" hidden="1" x14ac:dyDescent="0.2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row>
    <row r="155" spans="1:31" hidden="1" x14ac:dyDescent="0.2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row>
    <row r="156" spans="1:31" hidden="1" x14ac:dyDescent="0.2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row>
    <row r="157" spans="1:31" hidden="1" x14ac:dyDescent="0.2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row>
    <row r="158" spans="1:31" hidden="1" x14ac:dyDescent="0.2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row>
    <row r="159" spans="1:31" hidden="1" x14ac:dyDescent="0.2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row>
    <row r="160" spans="1:31" hidden="1" x14ac:dyDescent="0.2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row>
    <row r="161" spans="1:31" hidden="1" x14ac:dyDescent="0.2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row>
    <row r="162" spans="1:31" hidden="1" x14ac:dyDescent="0.2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row>
    <row r="163" spans="1:31" hidden="1" x14ac:dyDescent="0.2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row>
    <row r="164" spans="1:31" hidden="1" x14ac:dyDescent="0.2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row>
    <row r="165" spans="1:31" hidden="1" x14ac:dyDescent="0.2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row>
    <row r="166" spans="1:31" hidden="1" x14ac:dyDescent="0.2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row>
    <row r="167" spans="1:31" hidden="1" x14ac:dyDescent="0.2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row>
    <row r="168" spans="1:31" hidden="1" x14ac:dyDescent="0.2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row>
    <row r="169" spans="1:31" hidden="1" x14ac:dyDescent="0.2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row>
    <row r="170" spans="1:31" hidden="1" x14ac:dyDescent="0.2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row>
    <row r="171" spans="1:31" hidden="1" x14ac:dyDescent="0.2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row>
    <row r="172" spans="1:31" hidden="1" x14ac:dyDescent="0.2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row>
    <row r="173" spans="1:31" hidden="1" x14ac:dyDescent="0.2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row>
    <row r="174" spans="1:31" hidden="1" x14ac:dyDescent="0.2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row>
    <row r="175" spans="1:31" hidden="1" x14ac:dyDescent="0.2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row>
    <row r="176" spans="1:31" hidden="1" x14ac:dyDescent="0.2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row>
    <row r="177" spans="1:31" hidden="1" x14ac:dyDescent="0.2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row>
    <row r="178" spans="1:31" hidden="1" x14ac:dyDescent="0.2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row>
    <row r="179" spans="1:31" hidden="1" x14ac:dyDescent="0.2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row>
    <row r="180" spans="1:31" hidden="1" x14ac:dyDescent="0.2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row>
    <row r="181" spans="1:31" hidden="1" x14ac:dyDescent="0.2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row>
    <row r="182" spans="1:31" hidden="1" x14ac:dyDescent="0.2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row>
    <row r="183" spans="1:31" hidden="1" x14ac:dyDescent="0.2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row>
    <row r="184" spans="1:31" hidden="1" x14ac:dyDescent="0.2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row>
    <row r="185" spans="1:31" hidden="1" x14ac:dyDescent="0.2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row>
    <row r="186" spans="1:31" hidden="1" x14ac:dyDescent="0.2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row>
    <row r="187" spans="1:31" hidden="1" x14ac:dyDescent="0.2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row>
    <row r="188" spans="1:31" hidden="1" x14ac:dyDescent="0.2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row>
    <row r="189" spans="1:31" hidden="1" x14ac:dyDescent="0.2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row>
    <row r="190" spans="1:31" hidden="1" x14ac:dyDescent="0.25">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row>
    <row r="191" spans="1:31" hidden="1" x14ac:dyDescent="0.2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row>
    <row r="192" spans="1:31" hidden="1" x14ac:dyDescent="0.25">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row>
    <row r="193" spans="1:31" hidden="1" x14ac:dyDescent="0.25">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row>
    <row r="194" spans="1:31" hidden="1" x14ac:dyDescent="0.25">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row>
    <row r="195" spans="1:31" hidden="1" x14ac:dyDescent="0.2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row>
    <row r="196" spans="1:31" hidden="1" x14ac:dyDescent="0.2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row>
    <row r="197" spans="1:31" hidden="1" x14ac:dyDescent="0.25">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row>
    <row r="198" spans="1:31" hidden="1" x14ac:dyDescent="0.25">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row>
    <row r="199" spans="1:31" hidden="1" x14ac:dyDescent="0.2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row>
    <row r="200" spans="1:31" hidden="1" x14ac:dyDescent="0.2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row>
    <row r="201" spans="1:31" hidden="1" x14ac:dyDescent="0.25">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row>
    <row r="202" spans="1:31" hidden="1" x14ac:dyDescent="0.25">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row>
    <row r="203" spans="1:31" hidden="1" x14ac:dyDescent="0.25">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row>
    <row r="204" spans="1:31" hidden="1" x14ac:dyDescent="0.25">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row>
    <row r="205" spans="1:31" hidden="1" x14ac:dyDescent="0.2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row>
    <row r="206" spans="1:31" hidden="1" x14ac:dyDescent="0.25">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row>
    <row r="207" spans="1:31" hidden="1" x14ac:dyDescent="0.25">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row>
    <row r="208" spans="1:31" hidden="1" x14ac:dyDescent="0.25">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row>
    <row r="209" spans="1:31" hidden="1" x14ac:dyDescent="0.25">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row>
    <row r="210" spans="1:31" hidden="1" x14ac:dyDescent="0.25">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row>
    <row r="211" spans="1:31" hidden="1" x14ac:dyDescent="0.25">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row>
    <row r="212" spans="1:31" hidden="1" x14ac:dyDescent="0.25">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row>
    <row r="213" spans="1:31" hidden="1" x14ac:dyDescent="0.25">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row>
    <row r="214" spans="1:31" hidden="1" x14ac:dyDescent="0.25">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row>
    <row r="215" spans="1:31" hidden="1" x14ac:dyDescent="0.2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row>
    <row r="216" spans="1:31" hidden="1" x14ac:dyDescent="0.25">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row>
    <row r="217" spans="1:31" hidden="1" x14ac:dyDescent="0.25">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row>
    <row r="218" spans="1:31" hidden="1" x14ac:dyDescent="0.25">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row>
    <row r="219" spans="1:31" hidden="1" x14ac:dyDescent="0.25">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row>
    <row r="220" spans="1:31" hidden="1" x14ac:dyDescent="0.25">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row>
    <row r="221" spans="1:31" hidden="1" x14ac:dyDescent="0.25">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row>
    <row r="222" spans="1:31" hidden="1" x14ac:dyDescent="0.25">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row>
    <row r="223" spans="1:31" hidden="1" x14ac:dyDescent="0.25">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row>
    <row r="224" spans="1:31" hidden="1" x14ac:dyDescent="0.25">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row>
    <row r="225" spans="1:31" hidden="1" x14ac:dyDescent="0.2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row>
    <row r="226" spans="1:31" hidden="1" x14ac:dyDescent="0.25">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row>
    <row r="227" spans="1:31" hidden="1" x14ac:dyDescent="0.25">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row>
    <row r="228" spans="1:31" hidden="1" x14ac:dyDescent="0.25">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row>
    <row r="229" spans="1:31" hidden="1" x14ac:dyDescent="0.25">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row>
    <row r="230" spans="1:31" hidden="1" x14ac:dyDescent="0.25">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row>
    <row r="231" spans="1:31" hidden="1" x14ac:dyDescent="0.25">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row>
    <row r="232" spans="1:31" hidden="1" x14ac:dyDescent="0.25">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row>
    <row r="233" spans="1:31" hidden="1" x14ac:dyDescent="0.25">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row>
    <row r="234" spans="1:31" hidden="1" x14ac:dyDescent="0.25">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row>
    <row r="235" spans="1:31" hidden="1" x14ac:dyDescent="0.2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row>
    <row r="236" spans="1:31" hidden="1" x14ac:dyDescent="0.25">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row>
    <row r="237" spans="1:31" hidden="1" x14ac:dyDescent="0.25">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row>
    <row r="238" spans="1:31" hidden="1" x14ac:dyDescent="0.25">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row>
    <row r="239" spans="1:31" hidden="1" x14ac:dyDescent="0.25">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row>
    <row r="240" spans="1:31" hidden="1" x14ac:dyDescent="0.25">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row>
    <row r="241" spans="1:31" hidden="1" x14ac:dyDescent="0.25">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row>
    <row r="242" spans="1:31" hidden="1" x14ac:dyDescent="0.25">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row>
    <row r="243" spans="1:31" hidden="1" x14ac:dyDescent="0.25">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row>
    <row r="244" spans="1:31" hidden="1" x14ac:dyDescent="0.25">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row>
    <row r="245" spans="1:31" hidden="1" x14ac:dyDescent="0.25">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row>
    <row r="246" spans="1:31" hidden="1" x14ac:dyDescent="0.25">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row>
    <row r="247" spans="1:31" hidden="1" x14ac:dyDescent="0.25">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row>
    <row r="248" spans="1:31" hidden="1" x14ac:dyDescent="0.25">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row>
    <row r="249" spans="1:31" hidden="1" x14ac:dyDescent="0.25">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row>
    <row r="250" spans="1:31" hidden="1" x14ac:dyDescent="0.25">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row>
    <row r="251" spans="1:31" hidden="1" x14ac:dyDescent="0.25">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row>
    <row r="252" spans="1:31" hidden="1" x14ac:dyDescent="0.25">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row>
    <row r="253" spans="1:31" hidden="1" x14ac:dyDescent="0.25">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row>
    <row r="254" spans="1:31" hidden="1" x14ac:dyDescent="0.25">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row>
    <row r="255" spans="1:31" hidden="1" x14ac:dyDescent="0.25">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row>
    <row r="256" spans="1:31" hidden="1" x14ac:dyDescent="0.25">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row>
    <row r="257" spans="1:31" hidden="1" x14ac:dyDescent="0.25">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row>
    <row r="258" spans="1:31" hidden="1" x14ac:dyDescent="0.25">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row>
    <row r="259" spans="1:31" hidden="1" x14ac:dyDescent="0.25">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row>
    <row r="260" spans="1:31" hidden="1" x14ac:dyDescent="0.25">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row>
    <row r="261" spans="1:31" hidden="1" x14ac:dyDescent="0.25">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row>
    <row r="262" spans="1:31" hidden="1" x14ac:dyDescent="0.25">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row>
    <row r="263" spans="1:31" hidden="1" x14ac:dyDescent="0.25">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row>
    <row r="264" spans="1:31" hidden="1" x14ac:dyDescent="0.25">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row>
    <row r="265" spans="1:31" hidden="1" x14ac:dyDescent="0.25">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row>
    <row r="266" spans="1:31" hidden="1" x14ac:dyDescent="0.25">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row>
    <row r="267" spans="1:31" hidden="1" x14ac:dyDescent="0.25">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row>
    <row r="268" spans="1:31" hidden="1" x14ac:dyDescent="0.25">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row>
    <row r="269" spans="1:31" hidden="1" x14ac:dyDescent="0.25">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row>
    <row r="270" spans="1:31" hidden="1" x14ac:dyDescent="0.25">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row>
    <row r="271" spans="1:31" hidden="1" x14ac:dyDescent="0.25">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row>
    <row r="272" spans="1:31" hidden="1" x14ac:dyDescent="0.25">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row>
    <row r="273" spans="1:31" hidden="1" x14ac:dyDescent="0.25">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row>
    <row r="274" spans="1:31" hidden="1" x14ac:dyDescent="0.25">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row>
    <row r="275" spans="1:31" hidden="1" x14ac:dyDescent="0.25">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row>
    <row r="276" spans="1:31" hidden="1" x14ac:dyDescent="0.25">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row>
    <row r="277" spans="1:31" hidden="1" x14ac:dyDescent="0.25">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row>
    <row r="278" spans="1:31" hidden="1" x14ac:dyDescent="0.25">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row>
    <row r="279" spans="1:31" hidden="1" x14ac:dyDescent="0.25">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row>
    <row r="280" spans="1:31" hidden="1" x14ac:dyDescent="0.25">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row>
    <row r="281" spans="1:31" hidden="1" x14ac:dyDescent="0.25">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row>
    <row r="282" spans="1:31" hidden="1" x14ac:dyDescent="0.25">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row>
    <row r="283" spans="1:31" hidden="1" x14ac:dyDescent="0.25">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row>
    <row r="284" spans="1:31" hidden="1" x14ac:dyDescent="0.25">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row>
    <row r="285" spans="1:31" hidden="1" x14ac:dyDescent="0.25">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row>
    <row r="286" spans="1:31" hidden="1" x14ac:dyDescent="0.25">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row>
    <row r="287" spans="1:31" hidden="1" x14ac:dyDescent="0.25">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row>
    <row r="288" spans="1:31" hidden="1" x14ac:dyDescent="0.25">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row>
    <row r="289" spans="1:31" hidden="1" x14ac:dyDescent="0.25">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row>
    <row r="290" spans="1:31" hidden="1" x14ac:dyDescent="0.25">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row>
    <row r="291" spans="1:31" hidden="1" x14ac:dyDescent="0.25">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row>
    <row r="292" spans="1:31" hidden="1" x14ac:dyDescent="0.25">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row>
    <row r="293" spans="1:31" hidden="1" x14ac:dyDescent="0.25">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row>
    <row r="294" spans="1:31" hidden="1" x14ac:dyDescent="0.25">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row>
    <row r="295" spans="1:31" hidden="1" x14ac:dyDescent="0.25">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row>
    <row r="296" spans="1:31" hidden="1" x14ac:dyDescent="0.25">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row>
    <row r="297" spans="1:31" hidden="1" x14ac:dyDescent="0.25">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row>
    <row r="298" spans="1:31" hidden="1" x14ac:dyDescent="0.25">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row>
    <row r="299" spans="1:31" hidden="1" x14ac:dyDescent="0.25">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row>
    <row r="300" spans="1:31" hidden="1" x14ac:dyDescent="0.25">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row>
    <row r="301" spans="1:31" hidden="1" x14ac:dyDescent="0.25">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row>
    <row r="302" spans="1:31" hidden="1" x14ac:dyDescent="0.25">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row>
    <row r="303" spans="1:31" hidden="1" x14ac:dyDescent="0.25">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row>
    <row r="304" spans="1:31" hidden="1" x14ac:dyDescent="0.25">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row>
    <row r="305" spans="1:31" hidden="1" x14ac:dyDescent="0.25">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row>
    <row r="306" spans="1:31" hidden="1" x14ac:dyDescent="0.25">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row>
    <row r="307" spans="1:31" hidden="1" x14ac:dyDescent="0.25">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row>
    <row r="308" spans="1:31" hidden="1" x14ac:dyDescent="0.25">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row>
    <row r="309" spans="1:31" hidden="1" x14ac:dyDescent="0.25">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row>
    <row r="310" spans="1:31" hidden="1" x14ac:dyDescent="0.25">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row>
    <row r="311" spans="1:31" hidden="1" x14ac:dyDescent="0.25">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row>
    <row r="312" spans="1:31" hidden="1" x14ac:dyDescent="0.25">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row>
    <row r="313" spans="1:31" hidden="1" x14ac:dyDescent="0.25">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row>
    <row r="314" spans="1:31" hidden="1" x14ac:dyDescent="0.25">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row>
    <row r="315" spans="1:31" hidden="1" x14ac:dyDescent="0.25">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row>
    <row r="316" spans="1:31" hidden="1" x14ac:dyDescent="0.25">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row>
    <row r="317" spans="1:31" hidden="1" x14ac:dyDescent="0.25">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row>
    <row r="318" spans="1:31" hidden="1" x14ac:dyDescent="0.25">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row>
    <row r="319" spans="1:31" hidden="1" x14ac:dyDescent="0.25">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row>
    <row r="320" spans="1:31" hidden="1" x14ac:dyDescent="0.25">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row>
    <row r="321" spans="1:31" hidden="1" x14ac:dyDescent="0.25">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row>
    <row r="322" spans="1:31" hidden="1" x14ac:dyDescent="0.25">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row>
    <row r="323" spans="1:31" hidden="1" x14ac:dyDescent="0.25">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row>
    <row r="324" spans="1:31" hidden="1" x14ac:dyDescent="0.25">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row>
    <row r="325" spans="1:31" hidden="1" x14ac:dyDescent="0.25">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row>
    <row r="326" spans="1:31" hidden="1" x14ac:dyDescent="0.25">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row>
    <row r="327" spans="1:31" hidden="1" x14ac:dyDescent="0.25">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row>
    <row r="328" spans="1:31" hidden="1" x14ac:dyDescent="0.25">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row>
    <row r="329" spans="1:31" hidden="1" x14ac:dyDescent="0.25">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row>
    <row r="330" spans="1:31" hidden="1" x14ac:dyDescent="0.25">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row>
    <row r="331" spans="1:31" hidden="1" x14ac:dyDescent="0.25">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row>
    <row r="332" spans="1:31" hidden="1" x14ac:dyDescent="0.25">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row>
    <row r="333" spans="1:31" hidden="1" x14ac:dyDescent="0.25">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row>
    <row r="334" spans="1:31" hidden="1" x14ac:dyDescent="0.25">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row>
    <row r="335" spans="1:31" hidden="1" x14ac:dyDescent="0.25">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row>
    <row r="336" spans="1:31" hidden="1" x14ac:dyDescent="0.25">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row>
    <row r="337" spans="1:31" hidden="1" x14ac:dyDescent="0.25">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row>
    <row r="338" spans="1:31" hidden="1" x14ac:dyDescent="0.25">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row>
    <row r="339" spans="1:31" hidden="1" x14ac:dyDescent="0.25">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row>
    <row r="340" spans="1:31" hidden="1" x14ac:dyDescent="0.25">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row>
    <row r="341" spans="1:31" hidden="1" x14ac:dyDescent="0.25">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row>
    <row r="342" spans="1:31" hidden="1" x14ac:dyDescent="0.25">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row>
    <row r="343" spans="1:31" hidden="1" x14ac:dyDescent="0.25">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row>
    <row r="344" spans="1:31" hidden="1" x14ac:dyDescent="0.25">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row>
    <row r="345" spans="1:31" hidden="1" x14ac:dyDescent="0.25">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row>
    <row r="346" spans="1:31" hidden="1" x14ac:dyDescent="0.25">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row>
    <row r="347" spans="1:31" hidden="1" x14ac:dyDescent="0.25">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row>
    <row r="348" spans="1:31" hidden="1" x14ac:dyDescent="0.25">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row>
    <row r="349" spans="1:31" hidden="1" x14ac:dyDescent="0.25">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row>
    <row r="350" spans="1:31" hidden="1" x14ac:dyDescent="0.25">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row>
    <row r="351" spans="1:31" hidden="1" x14ac:dyDescent="0.25">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row>
    <row r="352" spans="1:31" hidden="1" x14ac:dyDescent="0.25">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row>
    <row r="353" spans="1:31" hidden="1" x14ac:dyDescent="0.25">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row>
    <row r="354" spans="1:31" hidden="1" x14ac:dyDescent="0.25">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row>
    <row r="355" spans="1:31" hidden="1" x14ac:dyDescent="0.25">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row>
    <row r="356" spans="1:31" hidden="1" x14ac:dyDescent="0.25">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row>
    <row r="357" spans="1:31" hidden="1" x14ac:dyDescent="0.25">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row>
    <row r="358" spans="1:31" hidden="1" x14ac:dyDescent="0.25">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row>
    <row r="359" spans="1:31" hidden="1" x14ac:dyDescent="0.25">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row>
    <row r="360" spans="1:31" hidden="1" x14ac:dyDescent="0.25">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row>
    <row r="361" spans="1:31" hidden="1" x14ac:dyDescent="0.25">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row>
    <row r="362" spans="1:31" hidden="1" x14ac:dyDescent="0.25">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row>
    <row r="363" spans="1:31" hidden="1" x14ac:dyDescent="0.25">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row>
    <row r="364" spans="1:31" hidden="1" x14ac:dyDescent="0.25">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row>
    <row r="365" spans="1:31" hidden="1" x14ac:dyDescent="0.25">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row>
    <row r="366" spans="1:31" hidden="1" x14ac:dyDescent="0.25">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row>
    <row r="367" spans="1:31" hidden="1" x14ac:dyDescent="0.25">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row>
    <row r="368" spans="1:31" hidden="1" x14ac:dyDescent="0.25">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row>
    <row r="369" spans="1:31" hidden="1" x14ac:dyDescent="0.25">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row>
    <row r="370" spans="1:31" hidden="1" x14ac:dyDescent="0.25">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row>
    <row r="371" spans="1:31" hidden="1" x14ac:dyDescent="0.25">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row>
    <row r="372" spans="1:31" hidden="1" x14ac:dyDescent="0.25">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row>
    <row r="373" spans="1:31" hidden="1" x14ac:dyDescent="0.25">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row>
    <row r="374" spans="1:31" hidden="1" x14ac:dyDescent="0.25">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row>
    <row r="375" spans="1:31" hidden="1" x14ac:dyDescent="0.25">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row>
    <row r="376" spans="1:31" hidden="1" x14ac:dyDescent="0.25">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row>
    <row r="377" spans="1:31" hidden="1" x14ac:dyDescent="0.25">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row>
    <row r="378" spans="1:31" hidden="1" x14ac:dyDescent="0.25">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row>
    <row r="379" spans="1:31" hidden="1" x14ac:dyDescent="0.25">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row>
    <row r="380" spans="1:31" hidden="1" x14ac:dyDescent="0.25">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row>
    <row r="381" spans="1:31" hidden="1" x14ac:dyDescent="0.25">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row>
    <row r="382" spans="1:31" hidden="1" x14ac:dyDescent="0.25">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row>
    <row r="383" spans="1:31" hidden="1" x14ac:dyDescent="0.25">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row>
    <row r="384" spans="1:31" hidden="1" x14ac:dyDescent="0.25">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row>
    <row r="385" spans="1:31" hidden="1" x14ac:dyDescent="0.25">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row>
    <row r="386" spans="1:31" hidden="1" x14ac:dyDescent="0.25">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row>
    <row r="387" spans="1:31" hidden="1" x14ac:dyDescent="0.25">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row>
    <row r="388" spans="1:31" hidden="1" x14ac:dyDescent="0.25">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row>
    <row r="389" spans="1:31" hidden="1" x14ac:dyDescent="0.25">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row>
    <row r="390" spans="1:31" hidden="1" x14ac:dyDescent="0.25">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row>
    <row r="391" spans="1:31" hidden="1" x14ac:dyDescent="0.25">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row>
    <row r="392" spans="1:31" hidden="1" x14ac:dyDescent="0.25">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row>
    <row r="393" spans="1:31" hidden="1" x14ac:dyDescent="0.25">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row>
    <row r="394" spans="1:31" hidden="1" x14ac:dyDescent="0.25">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row>
    <row r="395" spans="1:31" hidden="1" x14ac:dyDescent="0.25">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row>
    <row r="396" spans="1:31" hidden="1" x14ac:dyDescent="0.25">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row>
    <row r="397" spans="1:31" hidden="1" x14ac:dyDescent="0.25">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row>
    <row r="398" spans="1:31" hidden="1" x14ac:dyDescent="0.2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row>
    <row r="399" spans="1:31" hidden="1" x14ac:dyDescent="0.2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row>
    <row r="400" spans="1:31" hidden="1" x14ac:dyDescent="0.25">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row>
    <row r="401" spans="1:31" hidden="1" x14ac:dyDescent="0.25">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row>
    <row r="402" spans="1:31" hidden="1" x14ac:dyDescent="0.25">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row>
    <row r="403" spans="1:31" hidden="1" x14ac:dyDescent="0.25">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row>
    <row r="404" spans="1:31" hidden="1" x14ac:dyDescent="0.2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row>
    <row r="405" spans="1:31" hidden="1" x14ac:dyDescent="0.2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row>
    <row r="406" spans="1:31" hidden="1" x14ac:dyDescent="0.25">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row>
    <row r="407" spans="1:31" hidden="1" x14ac:dyDescent="0.25">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row>
    <row r="408" spans="1:31" hidden="1" x14ac:dyDescent="0.25">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row>
    <row r="409" spans="1:31" hidden="1" x14ac:dyDescent="0.25">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row>
    <row r="410" spans="1:31" hidden="1" x14ac:dyDescent="0.25">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row>
    <row r="411" spans="1:31" hidden="1" x14ac:dyDescent="0.25">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row>
    <row r="412" spans="1:31" hidden="1" x14ac:dyDescent="0.25">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row>
    <row r="413" spans="1:31" hidden="1" x14ac:dyDescent="0.2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row>
    <row r="414" spans="1:31" hidden="1" x14ac:dyDescent="0.2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row>
    <row r="415" spans="1:31" hidden="1" x14ac:dyDescent="0.25">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row>
    <row r="416" spans="1:31" hidden="1" x14ac:dyDescent="0.25">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row>
    <row r="417" spans="1:31" hidden="1" x14ac:dyDescent="0.25">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row>
    <row r="418" spans="1:31" hidden="1" x14ac:dyDescent="0.25">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row>
    <row r="419" spans="1:31" hidden="1" x14ac:dyDescent="0.25">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row>
    <row r="420" spans="1:31" hidden="1" x14ac:dyDescent="0.25">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row>
    <row r="421" spans="1:31" hidden="1" x14ac:dyDescent="0.25">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row>
    <row r="422" spans="1:31" hidden="1" x14ac:dyDescent="0.25">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row>
    <row r="423" spans="1:31" hidden="1" x14ac:dyDescent="0.25">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row>
    <row r="424" spans="1:31" hidden="1" x14ac:dyDescent="0.25">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row>
    <row r="425" spans="1:31" hidden="1" x14ac:dyDescent="0.25">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row>
    <row r="426" spans="1:31" hidden="1" x14ac:dyDescent="0.25">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row>
    <row r="427" spans="1:31" hidden="1" x14ac:dyDescent="0.25">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row>
    <row r="428" spans="1:31" hidden="1" x14ac:dyDescent="0.25">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row>
    <row r="429" spans="1:31" hidden="1" x14ac:dyDescent="0.25">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row>
    <row r="430" spans="1:31" hidden="1" x14ac:dyDescent="0.25">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row>
    <row r="431" spans="1:31" hidden="1" x14ac:dyDescent="0.25">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row>
    <row r="432" spans="1:31" hidden="1" x14ac:dyDescent="0.25">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row>
    <row r="433" spans="1:31" hidden="1" x14ac:dyDescent="0.2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row>
    <row r="434" spans="1:31" hidden="1" x14ac:dyDescent="0.25">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row>
    <row r="435" spans="1:31" hidden="1" x14ac:dyDescent="0.25">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row>
    <row r="436" spans="1:31" hidden="1" x14ac:dyDescent="0.25">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row>
    <row r="437" spans="1:31" hidden="1" x14ac:dyDescent="0.25">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row>
    <row r="438" spans="1:31" hidden="1" x14ac:dyDescent="0.25">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row>
    <row r="439" spans="1:31" hidden="1" x14ac:dyDescent="0.25">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row>
    <row r="440" spans="1:31" hidden="1" x14ac:dyDescent="0.25">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row>
    <row r="441" spans="1:31" hidden="1" x14ac:dyDescent="0.25">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row>
    <row r="442" spans="1:31" hidden="1" x14ac:dyDescent="0.25">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row>
    <row r="443" spans="1:31" hidden="1" x14ac:dyDescent="0.25">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row>
    <row r="444" spans="1:31" hidden="1" x14ac:dyDescent="0.25">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row>
    <row r="445" spans="1:31" hidden="1" x14ac:dyDescent="0.25">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row>
    <row r="446" spans="1:31" hidden="1" x14ac:dyDescent="0.25">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row>
    <row r="447" spans="1:31" hidden="1" x14ac:dyDescent="0.25">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row>
    <row r="448" spans="1:31" hidden="1" x14ac:dyDescent="0.25">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row>
    <row r="449" spans="1:31" hidden="1" x14ac:dyDescent="0.25">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row>
    <row r="450" spans="1:31" hidden="1" x14ac:dyDescent="0.25">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row>
    <row r="451" spans="1:31" hidden="1" x14ac:dyDescent="0.25">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row>
    <row r="452" spans="1:31" hidden="1" x14ac:dyDescent="0.25">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row>
    <row r="453" spans="1:31" hidden="1" x14ac:dyDescent="0.25">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row>
    <row r="454" spans="1:31" hidden="1" x14ac:dyDescent="0.25">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row>
    <row r="455" spans="1:31" hidden="1" x14ac:dyDescent="0.25">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row>
    <row r="456" spans="1:31" hidden="1" x14ac:dyDescent="0.25">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row>
    <row r="457" spans="1:31" hidden="1" x14ac:dyDescent="0.25">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row>
    <row r="458" spans="1:31" hidden="1" x14ac:dyDescent="0.25">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row>
    <row r="459" spans="1:31" hidden="1" x14ac:dyDescent="0.25">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row>
    <row r="460" spans="1:31" hidden="1" x14ac:dyDescent="0.25">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row>
    <row r="461" spans="1:31" hidden="1" x14ac:dyDescent="0.25">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row>
    <row r="462" spans="1:31" hidden="1" x14ac:dyDescent="0.25">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row>
    <row r="463" spans="1:31" hidden="1" x14ac:dyDescent="0.25">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row>
    <row r="464" spans="1:31" hidden="1" x14ac:dyDescent="0.25">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row>
    <row r="465" spans="1:31" hidden="1" x14ac:dyDescent="0.25">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row>
    <row r="466" spans="1:31" hidden="1" x14ac:dyDescent="0.2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row>
    <row r="467" spans="1:31" hidden="1" x14ac:dyDescent="0.25">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row>
    <row r="468" spans="1:31" hidden="1" x14ac:dyDescent="0.25">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row>
    <row r="469" spans="1:31" hidden="1" x14ac:dyDescent="0.25">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c r="AE469" s="26"/>
    </row>
    <row r="470" spans="1:31" hidden="1" x14ac:dyDescent="0.25">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row>
    <row r="471" spans="1:31" hidden="1" x14ac:dyDescent="0.25">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row>
    <row r="472" spans="1:31" hidden="1" x14ac:dyDescent="0.25">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row>
    <row r="473" spans="1:31" hidden="1" x14ac:dyDescent="0.25">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c r="AE473" s="26"/>
    </row>
    <row r="474" spans="1:31" hidden="1" x14ac:dyDescent="0.25">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c r="AE474" s="26"/>
    </row>
    <row r="475" spans="1:31" hidden="1" x14ac:dyDescent="0.25">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c r="AE475" s="26"/>
    </row>
    <row r="476" spans="1:31" hidden="1" x14ac:dyDescent="0.25">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row>
    <row r="477" spans="1:31" hidden="1" x14ac:dyDescent="0.25">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c r="AE477" s="26"/>
    </row>
    <row r="478" spans="1:31" hidden="1" x14ac:dyDescent="0.25">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c r="AE478" s="26"/>
    </row>
    <row r="479" spans="1:31" hidden="1" x14ac:dyDescent="0.25">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row>
    <row r="480" spans="1:31" hidden="1" x14ac:dyDescent="0.25">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row>
    <row r="481" spans="1:31" hidden="1" x14ac:dyDescent="0.25">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row>
    <row r="482" spans="1:31" hidden="1" x14ac:dyDescent="0.25">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row>
    <row r="483" spans="1:31" hidden="1" x14ac:dyDescent="0.25">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row>
    <row r="484" spans="1:31" hidden="1" x14ac:dyDescent="0.25">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row>
    <row r="485" spans="1:31" hidden="1" x14ac:dyDescent="0.25">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row>
    <row r="486" spans="1:31" hidden="1" x14ac:dyDescent="0.25">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row>
    <row r="487" spans="1:31" hidden="1" x14ac:dyDescent="0.25">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row>
    <row r="488" spans="1:31" hidden="1" x14ac:dyDescent="0.25">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row>
    <row r="489" spans="1:31" hidden="1" x14ac:dyDescent="0.25">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c r="AE489" s="26"/>
    </row>
    <row r="490" spans="1:31" hidden="1" x14ac:dyDescent="0.25">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c r="AE490" s="26"/>
    </row>
    <row r="491" spans="1:31" hidden="1" x14ac:dyDescent="0.25">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26"/>
      <c r="AC491" s="26"/>
      <c r="AD491" s="26"/>
      <c r="AE491" s="26"/>
    </row>
    <row r="492" spans="1:31" hidden="1" x14ac:dyDescent="0.25">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c r="AE492" s="26"/>
    </row>
    <row r="493" spans="1:31" hidden="1" x14ac:dyDescent="0.25">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c r="AE493" s="26"/>
    </row>
    <row r="494" spans="1:31" hidden="1" x14ac:dyDescent="0.25">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c r="AE494" s="26"/>
    </row>
    <row r="495" spans="1:31" hidden="1" x14ac:dyDescent="0.25">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26"/>
      <c r="AC495" s="26"/>
      <c r="AD495" s="26"/>
      <c r="AE495" s="26"/>
    </row>
    <row r="496" spans="1:31" hidden="1" x14ac:dyDescent="0.25">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c r="AE496" s="26"/>
    </row>
    <row r="497" spans="1:31" hidden="1" x14ac:dyDescent="0.25">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26"/>
      <c r="AC497" s="26"/>
      <c r="AD497" s="26"/>
      <c r="AE497" s="26"/>
    </row>
    <row r="498" spans="1:31" hidden="1" x14ac:dyDescent="0.25">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c r="AE498" s="26"/>
    </row>
    <row r="499" spans="1:31" hidden="1" x14ac:dyDescent="0.2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row>
    <row r="500" spans="1:31" hidden="1" x14ac:dyDescent="0.25">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row>
    <row r="501" spans="1:31" hidden="1" x14ac:dyDescent="0.25">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c r="AB501" s="26"/>
      <c r="AC501" s="26"/>
      <c r="AD501" s="26"/>
      <c r="AE501" s="26"/>
    </row>
    <row r="502" spans="1:31" hidden="1" x14ac:dyDescent="0.25">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c r="AA502" s="26"/>
      <c r="AB502" s="26"/>
      <c r="AC502" s="26"/>
      <c r="AD502" s="26"/>
      <c r="AE502" s="26"/>
    </row>
    <row r="503" spans="1:31" hidden="1" x14ac:dyDescent="0.25">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row>
    <row r="504" spans="1:31" hidden="1" x14ac:dyDescent="0.25">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row>
    <row r="505" spans="1:31" hidden="1" x14ac:dyDescent="0.25">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c r="AE505" s="26"/>
    </row>
    <row r="506" spans="1:31" hidden="1" x14ac:dyDescent="0.25">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c r="AB506" s="26"/>
      <c r="AC506" s="26"/>
      <c r="AD506" s="26"/>
      <c r="AE506" s="26"/>
    </row>
    <row r="507" spans="1:31" hidden="1" x14ac:dyDescent="0.25">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c r="AA507" s="26"/>
      <c r="AB507" s="26"/>
      <c r="AC507" s="26"/>
      <c r="AD507" s="26"/>
      <c r="AE507" s="26"/>
    </row>
    <row r="508" spans="1:31" hidden="1" x14ac:dyDescent="0.25">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c r="AB508" s="26"/>
      <c r="AC508" s="26"/>
      <c r="AD508" s="26"/>
      <c r="AE508" s="26"/>
    </row>
    <row r="509" spans="1:31" hidden="1" x14ac:dyDescent="0.25">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c r="AA509" s="26"/>
      <c r="AB509" s="26"/>
      <c r="AC509" s="26"/>
      <c r="AD509" s="26"/>
      <c r="AE509" s="26"/>
    </row>
    <row r="510" spans="1:31" hidden="1" x14ac:dyDescent="0.25">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c r="AA510" s="26"/>
      <c r="AB510" s="26"/>
      <c r="AC510" s="26"/>
      <c r="AD510" s="26"/>
      <c r="AE510" s="26"/>
    </row>
    <row r="511" spans="1:31" hidden="1" x14ac:dyDescent="0.25">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c r="AA511" s="26"/>
      <c r="AB511" s="26"/>
      <c r="AC511" s="26"/>
      <c r="AD511" s="26"/>
      <c r="AE511" s="26"/>
    </row>
    <row r="512" spans="1:31" hidden="1" x14ac:dyDescent="0.25">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row>
    <row r="513" spans="1:31" hidden="1" x14ac:dyDescent="0.25">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c r="AB513" s="26"/>
      <c r="AC513" s="26"/>
      <c r="AD513" s="26"/>
      <c r="AE513" s="26"/>
    </row>
    <row r="514" spans="1:31" hidden="1" x14ac:dyDescent="0.25">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c r="AB514" s="26"/>
      <c r="AC514" s="26"/>
      <c r="AD514" s="26"/>
      <c r="AE514" s="26"/>
    </row>
    <row r="515" spans="1:31" hidden="1" x14ac:dyDescent="0.25">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c r="AA515" s="26"/>
      <c r="AB515" s="26"/>
      <c r="AC515" s="26"/>
      <c r="AD515" s="26"/>
      <c r="AE515" s="26"/>
    </row>
    <row r="516" spans="1:31" hidden="1" x14ac:dyDescent="0.25">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c r="AB516" s="26"/>
      <c r="AC516" s="26"/>
      <c r="AD516" s="26"/>
      <c r="AE516" s="26"/>
    </row>
    <row r="517" spans="1:31" hidden="1" x14ac:dyDescent="0.25">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c r="AB517" s="26"/>
      <c r="AC517" s="26"/>
      <c r="AD517" s="26"/>
      <c r="AE517" s="26"/>
    </row>
    <row r="518" spans="1:31" hidden="1" x14ac:dyDescent="0.25">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c r="AE518" s="26"/>
    </row>
    <row r="519" spans="1:31" hidden="1" x14ac:dyDescent="0.25">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c r="AA519" s="26"/>
      <c r="AB519" s="26"/>
      <c r="AC519" s="26"/>
      <c r="AD519" s="26"/>
      <c r="AE519" s="26"/>
    </row>
    <row r="520" spans="1:31" hidden="1" x14ac:dyDescent="0.25">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c r="AB520" s="26"/>
      <c r="AC520" s="26"/>
      <c r="AD520" s="26"/>
      <c r="AE520" s="26"/>
    </row>
    <row r="521" spans="1:31" hidden="1" x14ac:dyDescent="0.25">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c r="AA521" s="26"/>
      <c r="AB521" s="26"/>
      <c r="AC521" s="26"/>
      <c r="AD521" s="26"/>
      <c r="AE521" s="26"/>
    </row>
    <row r="522" spans="1:31" hidden="1" x14ac:dyDescent="0.25">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c r="AA522" s="26"/>
      <c r="AB522" s="26"/>
      <c r="AC522" s="26"/>
      <c r="AD522" s="26"/>
      <c r="AE522" s="26"/>
    </row>
    <row r="523" spans="1:31" hidden="1" x14ac:dyDescent="0.25">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c r="AA523" s="26"/>
      <c r="AB523" s="26"/>
      <c r="AC523" s="26"/>
      <c r="AD523" s="26"/>
      <c r="AE523" s="26"/>
    </row>
    <row r="524" spans="1:31" hidden="1" x14ac:dyDescent="0.25">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c r="AA524" s="26"/>
      <c r="AB524" s="26"/>
      <c r="AC524" s="26"/>
      <c r="AD524" s="26"/>
      <c r="AE524" s="26"/>
    </row>
    <row r="525" spans="1:31" hidden="1" x14ac:dyDescent="0.25">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c r="AA525" s="26"/>
      <c r="AB525" s="26"/>
      <c r="AC525" s="26"/>
      <c r="AD525" s="26"/>
      <c r="AE525" s="26"/>
    </row>
    <row r="526" spans="1:31" hidden="1" x14ac:dyDescent="0.25">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26"/>
      <c r="AC526" s="26"/>
      <c r="AD526" s="26"/>
      <c r="AE526" s="26"/>
    </row>
    <row r="527" spans="1:31" hidden="1" x14ac:dyDescent="0.25">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c r="AA527" s="26"/>
      <c r="AB527" s="26"/>
      <c r="AC527" s="26"/>
      <c r="AD527" s="26"/>
      <c r="AE527" s="26"/>
    </row>
    <row r="528" spans="1:31" hidden="1" x14ac:dyDescent="0.25">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c r="AA528" s="26"/>
      <c r="AB528" s="26"/>
      <c r="AC528" s="26"/>
      <c r="AD528" s="26"/>
      <c r="AE528" s="26"/>
    </row>
    <row r="529" spans="1:31" hidden="1" x14ac:dyDescent="0.25">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c r="AB529" s="26"/>
      <c r="AC529" s="26"/>
      <c r="AD529" s="26"/>
      <c r="AE529" s="26"/>
    </row>
    <row r="530" spans="1:31" hidden="1" x14ac:dyDescent="0.25">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c r="AB530" s="26"/>
      <c r="AC530" s="26"/>
      <c r="AD530" s="26"/>
      <c r="AE530" s="26"/>
    </row>
    <row r="531" spans="1:31" hidden="1" x14ac:dyDescent="0.25">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row>
    <row r="532" spans="1:31" hidden="1" x14ac:dyDescent="0.25">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row>
    <row r="533" spans="1:31" hidden="1" x14ac:dyDescent="0.25">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row>
    <row r="534" spans="1:31" hidden="1" x14ac:dyDescent="0.25">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c r="AE534" s="26"/>
    </row>
    <row r="535" spans="1:31" hidden="1" x14ac:dyDescent="0.25">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row>
    <row r="536" spans="1:31" hidden="1" x14ac:dyDescent="0.25">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row>
    <row r="537" spans="1:31" hidden="1" x14ac:dyDescent="0.25">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row>
    <row r="538" spans="1:31" hidden="1" x14ac:dyDescent="0.25">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row>
    <row r="539" spans="1:31" hidden="1" x14ac:dyDescent="0.25">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row>
    <row r="540" spans="1:31" hidden="1" x14ac:dyDescent="0.25">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c r="AB540" s="26"/>
      <c r="AC540" s="26"/>
      <c r="AD540" s="26"/>
      <c r="AE540" s="26"/>
    </row>
    <row r="541" spans="1:31" hidden="1" x14ac:dyDescent="0.25">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c r="AB541" s="26"/>
      <c r="AC541" s="26"/>
      <c r="AD541" s="26"/>
      <c r="AE541" s="26"/>
    </row>
    <row r="542" spans="1:31" hidden="1" x14ac:dyDescent="0.25">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row>
    <row r="543" spans="1:31" hidden="1" x14ac:dyDescent="0.25">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c r="AA543" s="26"/>
      <c r="AB543" s="26"/>
      <c r="AC543" s="26"/>
      <c r="AD543" s="26"/>
      <c r="AE543" s="26"/>
    </row>
    <row r="544" spans="1:31" hidden="1" x14ac:dyDescent="0.25">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c r="AA544" s="26"/>
      <c r="AB544" s="26"/>
      <c r="AC544" s="26"/>
      <c r="AD544" s="26"/>
      <c r="AE544" s="26"/>
    </row>
    <row r="545" spans="1:31" hidden="1" x14ac:dyDescent="0.25">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c r="AB545" s="26"/>
      <c r="AC545" s="26"/>
      <c r="AD545" s="26"/>
      <c r="AE545" s="26"/>
    </row>
    <row r="546" spans="1:31" hidden="1" x14ac:dyDescent="0.25">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c r="AB546" s="26"/>
      <c r="AC546" s="26"/>
      <c r="AD546" s="26"/>
      <c r="AE546" s="26"/>
    </row>
    <row r="547" spans="1:31" hidden="1" x14ac:dyDescent="0.25">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c r="AB547" s="26"/>
      <c r="AC547" s="26"/>
      <c r="AD547" s="26"/>
      <c r="AE547" s="26"/>
    </row>
    <row r="548" spans="1:31" hidden="1" x14ac:dyDescent="0.25">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c r="AB548" s="26"/>
      <c r="AC548" s="26"/>
      <c r="AD548" s="26"/>
      <c r="AE548" s="26"/>
    </row>
    <row r="549" spans="1:31" hidden="1" x14ac:dyDescent="0.25">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c r="AB549" s="26"/>
      <c r="AC549" s="26"/>
      <c r="AD549" s="26"/>
      <c r="AE549" s="26"/>
    </row>
    <row r="550" spans="1:31" hidden="1" x14ac:dyDescent="0.25">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c r="AB550" s="26"/>
      <c r="AC550" s="26"/>
      <c r="AD550" s="26"/>
      <c r="AE550" s="26"/>
    </row>
    <row r="551" spans="1:31" hidden="1" x14ac:dyDescent="0.25">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c r="AA551" s="26"/>
      <c r="AB551" s="26"/>
      <c r="AC551" s="26"/>
      <c r="AD551" s="26"/>
      <c r="AE551" s="26"/>
    </row>
    <row r="552" spans="1:31" hidden="1" x14ac:dyDescent="0.25">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c r="AA552" s="26"/>
      <c r="AB552" s="26"/>
      <c r="AC552" s="26"/>
      <c r="AD552" s="26"/>
      <c r="AE552" s="26"/>
    </row>
    <row r="553" spans="1:31" hidden="1" x14ac:dyDescent="0.25">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c r="AA553" s="26"/>
      <c r="AB553" s="26"/>
      <c r="AC553" s="26"/>
      <c r="AD553" s="26"/>
      <c r="AE553" s="26"/>
    </row>
    <row r="554" spans="1:31" hidden="1" x14ac:dyDescent="0.25">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c r="AA554" s="26"/>
      <c r="AB554" s="26"/>
      <c r="AC554" s="26"/>
      <c r="AD554" s="26"/>
      <c r="AE554" s="26"/>
    </row>
    <row r="555" spans="1:31" hidden="1" x14ac:dyDescent="0.25">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c r="AA555" s="26"/>
      <c r="AB555" s="26"/>
      <c r="AC555" s="26"/>
      <c r="AD555" s="26"/>
      <c r="AE555" s="26"/>
    </row>
    <row r="556" spans="1:31" hidden="1" x14ac:dyDescent="0.25">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c r="AA556" s="26"/>
      <c r="AB556" s="26"/>
      <c r="AC556" s="26"/>
      <c r="AD556" s="26"/>
      <c r="AE556" s="26"/>
    </row>
    <row r="557" spans="1:31" hidden="1" x14ac:dyDescent="0.25">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c r="AA557" s="26"/>
      <c r="AB557" s="26"/>
      <c r="AC557" s="26"/>
      <c r="AD557" s="26"/>
      <c r="AE557" s="26"/>
    </row>
    <row r="558" spans="1:31" hidden="1" x14ac:dyDescent="0.25">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c r="AA558" s="26"/>
      <c r="AB558" s="26"/>
      <c r="AC558" s="26"/>
      <c r="AD558" s="26"/>
      <c r="AE558" s="26"/>
    </row>
    <row r="559" spans="1:31" hidden="1" x14ac:dyDescent="0.25">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c r="AA559" s="26"/>
      <c r="AB559" s="26"/>
      <c r="AC559" s="26"/>
      <c r="AD559" s="26"/>
      <c r="AE559" s="26"/>
    </row>
    <row r="560" spans="1:31" hidden="1" x14ac:dyDescent="0.25">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c r="AA560" s="26"/>
      <c r="AB560" s="26"/>
      <c r="AC560" s="26"/>
      <c r="AD560" s="26"/>
      <c r="AE560" s="26"/>
    </row>
    <row r="561" spans="1:31" hidden="1" x14ac:dyDescent="0.25">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c r="AA561" s="26"/>
      <c r="AB561" s="26"/>
      <c r="AC561" s="26"/>
      <c r="AD561" s="26"/>
      <c r="AE561" s="26"/>
    </row>
    <row r="562" spans="1:31" hidden="1" x14ac:dyDescent="0.25">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c r="AA562" s="26"/>
      <c r="AB562" s="26"/>
      <c r="AC562" s="26"/>
      <c r="AD562" s="26"/>
      <c r="AE562" s="26"/>
    </row>
    <row r="563" spans="1:31" hidden="1" x14ac:dyDescent="0.25">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c r="AA563" s="26"/>
      <c r="AB563" s="26"/>
      <c r="AC563" s="26"/>
      <c r="AD563" s="26"/>
      <c r="AE563" s="26"/>
    </row>
    <row r="564" spans="1:31" hidden="1" x14ac:dyDescent="0.25">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c r="AB564" s="26"/>
      <c r="AC564" s="26"/>
      <c r="AD564" s="26"/>
      <c r="AE564" s="26"/>
    </row>
    <row r="565" spans="1:31" hidden="1" x14ac:dyDescent="0.2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row>
    <row r="566" spans="1:31" hidden="1" x14ac:dyDescent="0.25">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row>
    <row r="567" spans="1:31" hidden="1" x14ac:dyDescent="0.25">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c r="AA567" s="26"/>
      <c r="AB567" s="26"/>
      <c r="AC567" s="26"/>
      <c r="AD567" s="26"/>
      <c r="AE567" s="26"/>
    </row>
    <row r="568" spans="1:31" hidden="1" x14ac:dyDescent="0.25">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c r="AA568" s="26"/>
      <c r="AB568" s="26"/>
      <c r="AC568" s="26"/>
      <c r="AD568" s="26"/>
      <c r="AE568" s="26"/>
    </row>
    <row r="569" spans="1:31" hidden="1" x14ac:dyDescent="0.25">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c r="AA569" s="26"/>
      <c r="AB569" s="26"/>
      <c r="AC569" s="26"/>
      <c r="AD569" s="26"/>
      <c r="AE569" s="26"/>
    </row>
    <row r="570" spans="1:31" hidden="1" x14ac:dyDescent="0.25">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c r="AA570" s="26"/>
      <c r="AB570" s="26"/>
      <c r="AC570" s="26"/>
      <c r="AD570" s="26"/>
      <c r="AE570" s="26"/>
    </row>
    <row r="571" spans="1:31" hidden="1" x14ac:dyDescent="0.25">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c r="AA571" s="26"/>
      <c r="AB571" s="26"/>
      <c r="AC571" s="26"/>
      <c r="AD571" s="26"/>
      <c r="AE571" s="26"/>
    </row>
    <row r="572" spans="1:31" hidden="1" x14ac:dyDescent="0.25">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c r="AA572" s="26"/>
      <c r="AB572" s="26"/>
      <c r="AC572" s="26"/>
      <c r="AD572" s="26"/>
      <c r="AE572" s="26"/>
    </row>
    <row r="573" spans="1:31" hidden="1" x14ac:dyDescent="0.25">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c r="AA573" s="26"/>
      <c r="AB573" s="26"/>
      <c r="AC573" s="26"/>
      <c r="AD573" s="26"/>
      <c r="AE573" s="26"/>
    </row>
    <row r="574" spans="1:31" hidden="1" x14ac:dyDescent="0.25">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c r="AA574" s="26"/>
      <c r="AB574" s="26"/>
      <c r="AC574" s="26"/>
      <c r="AD574" s="26"/>
      <c r="AE574" s="26"/>
    </row>
    <row r="575" spans="1:31" hidden="1" x14ac:dyDescent="0.25">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c r="AA575" s="26"/>
      <c r="AB575" s="26"/>
      <c r="AC575" s="26"/>
      <c r="AD575" s="26"/>
      <c r="AE575" s="26"/>
    </row>
    <row r="576" spans="1:31" hidden="1" x14ac:dyDescent="0.25">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c r="AA576" s="26"/>
      <c r="AB576" s="26"/>
      <c r="AC576" s="26"/>
      <c r="AD576" s="26"/>
      <c r="AE576" s="26"/>
    </row>
    <row r="577" spans="1:31" hidden="1" x14ac:dyDescent="0.25">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c r="AA577" s="26"/>
      <c r="AB577" s="26"/>
      <c r="AC577" s="26"/>
      <c r="AD577" s="26"/>
      <c r="AE577" s="26"/>
    </row>
    <row r="578" spans="1:31" hidden="1" x14ac:dyDescent="0.25">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c r="AA578" s="26"/>
      <c r="AB578" s="26"/>
      <c r="AC578" s="26"/>
      <c r="AD578" s="26"/>
      <c r="AE578" s="26"/>
    </row>
    <row r="579" spans="1:31" hidden="1" x14ac:dyDescent="0.25">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c r="AA579" s="26"/>
      <c r="AB579" s="26"/>
      <c r="AC579" s="26"/>
      <c r="AD579" s="26"/>
      <c r="AE579" s="26"/>
    </row>
    <row r="580" spans="1:31" hidden="1" x14ac:dyDescent="0.25">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c r="AA580" s="26"/>
      <c r="AB580" s="26"/>
      <c r="AC580" s="26"/>
      <c r="AD580" s="26"/>
      <c r="AE580" s="26"/>
    </row>
    <row r="581" spans="1:31" hidden="1" x14ac:dyDescent="0.25">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c r="AA581" s="26"/>
      <c r="AB581" s="26"/>
      <c r="AC581" s="26"/>
      <c r="AD581" s="26"/>
      <c r="AE581" s="26"/>
    </row>
    <row r="582" spans="1:31" hidden="1" x14ac:dyDescent="0.25">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c r="AA582" s="26"/>
      <c r="AB582" s="26"/>
      <c r="AC582" s="26"/>
      <c r="AD582" s="26"/>
      <c r="AE582" s="26"/>
    </row>
    <row r="583" spans="1:31" hidden="1" x14ac:dyDescent="0.25">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c r="AA583" s="26"/>
      <c r="AB583" s="26"/>
      <c r="AC583" s="26"/>
      <c r="AD583" s="26"/>
      <c r="AE583" s="26"/>
    </row>
    <row r="584" spans="1:31" hidden="1" x14ac:dyDescent="0.25">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c r="AA584" s="26"/>
      <c r="AB584" s="26"/>
      <c r="AC584" s="26"/>
      <c r="AD584" s="26"/>
      <c r="AE584" s="26"/>
    </row>
    <row r="585" spans="1:31" hidden="1" x14ac:dyDescent="0.25">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c r="AA585" s="26"/>
      <c r="AB585" s="26"/>
      <c r="AC585" s="26"/>
      <c r="AD585" s="26"/>
      <c r="AE585" s="26"/>
    </row>
    <row r="586" spans="1:31" hidden="1" x14ac:dyDescent="0.25">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c r="AA586" s="26"/>
      <c r="AB586" s="26"/>
      <c r="AC586" s="26"/>
      <c r="AD586" s="26"/>
      <c r="AE586" s="26"/>
    </row>
    <row r="587" spans="1:31" hidden="1" x14ac:dyDescent="0.25">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c r="AA587" s="26"/>
      <c r="AB587" s="26"/>
      <c r="AC587" s="26"/>
      <c r="AD587" s="26"/>
      <c r="AE587" s="26"/>
    </row>
    <row r="588" spans="1:31" hidden="1" x14ac:dyDescent="0.25">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c r="AA588" s="26"/>
      <c r="AB588" s="26"/>
      <c r="AC588" s="26"/>
      <c r="AD588" s="26"/>
      <c r="AE588" s="26"/>
    </row>
    <row r="589" spans="1:31" hidden="1" x14ac:dyDescent="0.25">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c r="AA589" s="26"/>
      <c r="AB589" s="26"/>
      <c r="AC589" s="26"/>
      <c r="AD589" s="26"/>
      <c r="AE589" s="26"/>
    </row>
    <row r="590" spans="1:31" hidden="1" x14ac:dyDescent="0.25">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c r="AA590" s="26"/>
      <c r="AB590" s="26"/>
      <c r="AC590" s="26"/>
      <c r="AD590" s="26"/>
      <c r="AE590" s="26"/>
    </row>
    <row r="591" spans="1:31" hidden="1" x14ac:dyDescent="0.25">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c r="AA591" s="26"/>
      <c r="AB591" s="26"/>
      <c r="AC591" s="26"/>
      <c r="AD591" s="26"/>
      <c r="AE591" s="26"/>
    </row>
    <row r="592" spans="1:31" hidden="1" x14ac:dyDescent="0.25">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c r="AA592" s="26"/>
      <c r="AB592" s="26"/>
      <c r="AC592" s="26"/>
      <c r="AD592" s="26"/>
      <c r="AE592" s="26"/>
    </row>
    <row r="593" spans="1:31" hidden="1" x14ac:dyDescent="0.25">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c r="AA593" s="26"/>
      <c r="AB593" s="26"/>
      <c r="AC593" s="26"/>
      <c r="AD593" s="26"/>
      <c r="AE593" s="26"/>
    </row>
    <row r="594" spans="1:31" hidden="1" x14ac:dyDescent="0.25">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c r="AA594" s="26"/>
      <c r="AB594" s="26"/>
      <c r="AC594" s="26"/>
      <c r="AD594" s="26"/>
      <c r="AE594" s="26"/>
    </row>
    <row r="595" spans="1:31" hidden="1" x14ac:dyDescent="0.25">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c r="AA595" s="26"/>
      <c r="AB595" s="26"/>
      <c r="AC595" s="26"/>
      <c r="AD595" s="26"/>
      <c r="AE595" s="26"/>
    </row>
    <row r="596" spans="1:31" hidden="1" x14ac:dyDescent="0.25">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c r="AA596" s="26"/>
      <c r="AB596" s="26"/>
      <c r="AC596" s="26"/>
      <c r="AD596" s="26"/>
      <c r="AE596" s="26"/>
    </row>
    <row r="597" spans="1:31" hidden="1" x14ac:dyDescent="0.25">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c r="AA597" s="26"/>
      <c r="AB597" s="26"/>
      <c r="AC597" s="26"/>
      <c r="AD597" s="26"/>
      <c r="AE597" s="26"/>
    </row>
    <row r="598" spans="1:31" hidden="1" x14ac:dyDescent="0.25">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26"/>
      <c r="AC598" s="26"/>
      <c r="AD598" s="26"/>
      <c r="AE598" s="26"/>
    </row>
    <row r="599" spans="1:31" hidden="1" x14ac:dyDescent="0.25">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c r="AE599" s="26"/>
    </row>
    <row r="600" spans="1:31" hidden="1" x14ac:dyDescent="0.25">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c r="AA600" s="26"/>
      <c r="AB600" s="26"/>
      <c r="AC600" s="26"/>
      <c r="AD600" s="26"/>
      <c r="AE600" s="26"/>
    </row>
    <row r="601" spans="1:31" hidden="1" x14ac:dyDescent="0.25">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c r="AA601" s="26"/>
      <c r="AB601" s="26"/>
      <c r="AC601" s="26"/>
      <c r="AD601" s="26"/>
      <c r="AE601" s="26"/>
    </row>
    <row r="602" spans="1:31" hidden="1" x14ac:dyDescent="0.25">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c r="AA602" s="26"/>
      <c r="AB602" s="26"/>
      <c r="AC602" s="26"/>
      <c r="AD602" s="26"/>
      <c r="AE602" s="26"/>
    </row>
    <row r="603" spans="1:31" hidden="1" x14ac:dyDescent="0.25">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c r="AA603" s="26"/>
      <c r="AB603" s="26"/>
      <c r="AC603" s="26"/>
      <c r="AD603" s="26"/>
      <c r="AE603" s="26"/>
    </row>
    <row r="604" spans="1:31" hidden="1" x14ac:dyDescent="0.25">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c r="AA604" s="26"/>
      <c r="AB604" s="26"/>
      <c r="AC604" s="26"/>
      <c r="AD604" s="26"/>
      <c r="AE604" s="26"/>
    </row>
    <row r="605" spans="1:31" hidden="1" x14ac:dyDescent="0.25">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c r="AA605" s="26"/>
      <c r="AB605" s="26"/>
      <c r="AC605" s="26"/>
      <c r="AD605" s="26"/>
      <c r="AE605" s="26"/>
    </row>
    <row r="606" spans="1:31" hidden="1" x14ac:dyDescent="0.25">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c r="AA606" s="26"/>
      <c r="AB606" s="26"/>
      <c r="AC606" s="26"/>
      <c r="AD606" s="26"/>
      <c r="AE606" s="26"/>
    </row>
    <row r="607" spans="1:31" hidden="1" x14ac:dyDescent="0.25">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c r="AA607" s="26"/>
      <c r="AB607" s="26"/>
      <c r="AC607" s="26"/>
      <c r="AD607" s="26"/>
      <c r="AE607" s="26"/>
    </row>
    <row r="608" spans="1:31" hidden="1" x14ac:dyDescent="0.25">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c r="AA608" s="26"/>
      <c r="AB608" s="26"/>
      <c r="AC608" s="26"/>
      <c r="AD608" s="26"/>
      <c r="AE608" s="26"/>
    </row>
    <row r="609" spans="1:31" hidden="1" x14ac:dyDescent="0.25">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c r="AA609" s="26"/>
      <c r="AB609" s="26"/>
      <c r="AC609" s="26"/>
      <c r="AD609" s="26"/>
      <c r="AE609" s="26"/>
    </row>
    <row r="610" spans="1:31" hidden="1" x14ac:dyDescent="0.25">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c r="AA610" s="26"/>
      <c r="AB610" s="26"/>
      <c r="AC610" s="26"/>
      <c r="AD610" s="26"/>
      <c r="AE610" s="26"/>
    </row>
    <row r="611" spans="1:31" hidden="1" x14ac:dyDescent="0.25">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c r="AA611" s="26"/>
      <c r="AB611" s="26"/>
      <c r="AC611" s="26"/>
      <c r="AD611" s="26"/>
      <c r="AE611" s="26"/>
    </row>
    <row r="612" spans="1:31" hidden="1" x14ac:dyDescent="0.25">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c r="AA612" s="26"/>
      <c r="AB612" s="26"/>
      <c r="AC612" s="26"/>
      <c r="AD612" s="26"/>
      <c r="AE612" s="26"/>
    </row>
    <row r="613" spans="1:31" hidden="1" x14ac:dyDescent="0.25">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c r="AA613" s="26"/>
      <c r="AB613" s="26"/>
      <c r="AC613" s="26"/>
      <c r="AD613" s="26"/>
      <c r="AE613" s="26"/>
    </row>
    <row r="614" spans="1:31" hidden="1" x14ac:dyDescent="0.25">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c r="AA614" s="26"/>
      <c r="AB614" s="26"/>
      <c r="AC614" s="26"/>
      <c r="AD614" s="26"/>
      <c r="AE614" s="26"/>
    </row>
    <row r="615" spans="1:31" hidden="1" x14ac:dyDescent="0.25">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c r="AA615" s="26"/>
      <c r="AB615" s="26"/>
      <c r="AC615" s="26"/>
      <c r="AD615" s="26"/>
      <c r="AE615" s="26"/>
    </row>
    <row r="616" spans="1:31" hidden="1" x14ac:dyDescent="0.25">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c r="AA616" s="26"/>
      <c r="AB616" s="26"/>
      <c r="AC616" s="26"/>
      <c r="AD616" s="26"/>
      <c r="AE616" s="26"/>
    </row>
    <row r="617" spans="1:31" hidden="1" x14ac:dyDescent="0.25">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c r="AA617" s="26"/>
      <c r="AB617" s="26"/>
      <c r="AC617" s="26"/>
      <c r="AD617" s="26"/>
      <c r="AE617" s="26"/>
    </row>
    <row r="618" spans="1:31" hidden="1" x14ac:dyDescent="0.25">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c r="AA618" s="26"/>
      <c r="AB618" s="26"/>
      <c r="AC618" s="26"/>
      <c r="AD618" s="26"/>
      <c r="AE618" s="26"/>
    </row>
    <row r="619" spans="1:31" hidden="1" x14ac:dyDescent="0.25">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c r="AA619" s="26"/>
      <c r="AB619" s="26"/>
      <c r="AC619" s="26"/>
      <c r="AD619" s="26"/>
      <c r="AE619" s="26"/>
    </row>
    <row r="620" spans="1:31" hidden="1" x14ac:dyDescent="0.25">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c r="AA620" s="26"/>
      <c r="AB620" s="26"/>
      <c r="AC620" s="26"/>
      <c r="AD620" s="26"/>
      <c r="AE620" s="26"/>
    </row>
    <row r="621" spans="1:31" hidden="1" x14ac:dyDescent="0.25">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c r="AA621" s="26"/>
      <c r="AB621" s="26"/>
      <c r="AC621" s="26"/>
      <c r="AD621" s="26"/>
      <c r="AE621" s="26"/>
    </row>
    <row r="622" spans="1:31" hidden="1" x14ac:dyDescent="0.25">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c r="AA622" s="26"/>
      <c r="AB622" s="26"/>
      <c r="AC622" s="26"/>
      <c r="AD622" s="26"/>
      <c r="AE622" s="26"/>
    </row>
    <row r="623" spans="1:31" hidden="1" x14ac:dyDescent="0.25">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c r="AA623" s="26"/>
      <c r="AB623" s="26"/>
      <c r="AC623" s="26"/>
      <c r="AD623" s="26"/>
      <c r="AE623" s="26"/>
    </row>
    <row r="624" spans="1:31" hidden="1" x14ac:dyDescent="0.25">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c r="AA624" s="26"/>
      <c r="AB624" s="26"/>
      <c r="AC624" s="26"/>
      <c r="AD624" s="26"/>
      <c r="AE624" s="26"/>
    </row>
    <row r="625" spans="1:31" hidden="1" x14ac:dyDescent="0.25">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c r="AA625" s="26"/>
      <c r="AB625" s="26"/>
      <c r="AC625" s="26"/>
      <c r="AD625" s="26"/>
      <c r="AE625" s="26"/>
    </row>
    <row r="626" spans="1:31" hidden="1" x14ac:dyDescent="0.25">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c r="AA626" s="26"/>
      <c r="AB626" s="26"/>
      <c r="AC626" s="26"/>
      <c r="AD626" s="26"/>
      <c r="AE626" s="26"/>
    </row>
    <row r="627" spans="1:31" hidden="1" x14ac:dyDescent="0.25">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c r="AA627" s="26"/>
      <c r="AB627" s="26"/>
      <c r="AC627" s="26"/>
      <c r="AD627" s="26"/>
      <c r="AE627" s="26"/>
    </row>
    <row r="628" spans="1:31" hidden="1" x14ac:dyDescent="0.25">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c r="AA628" s="26"/>
      <c r="AB628" s="26"/>
      <c r="AC628" s="26"/>
      <c r="AD628" s="26"/>
      <c r="AE628" s="26"/>
    </row>
    <row r="629" spans="1:31" hidden="1" x14ac:dyDescent="0.25">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c r="AA629" s="26"/>
      <c r="AB629" s="26"/>
      <c r="AC629" s="26"/>
      <c r="AD629" s="26"/>
      <c r="AE629" s="26"/>
    </row>
    <row r="630" spans="1:31" hidden="1" x14ac:dyDescent="0.25">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c r="AA630" s="26"/>
      <c r="AB630" s="26"/>
      <c r="AC630" s="26"/>
      <c r="AD630" s="26"/>
      <c r="AE630" s="26"/>
    </row>
    <row r="631" spans="1:31" hidden="1" x14ac:dyDescent="0.25">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c r="AB631" s="26"/>
      <c r="AC631" s="26"/>
      <c r="AD631" s="26"/>
      <c r="AE631" s="26"/>
    </row>
    <row r="632" spans="1:31" hidden="1" x14ac:dyDescent="0.25">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26"/>
      <c r="AC632" s="26"/>
      <c r="AD632" s="26"/>
      <c r="AE632" s="26"/>
    </row>
    <row r="633" spans="1:31" hidden="1" x14ac:dyDescent="0.25">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c r="AA633" s="26"/>
      <c r="AB633" s="26"/>
      <c r="AC633" s="26"/>
      <c r="AD633" s="26"/>
      <c r="AE633" s="26"/>
    </row>
    <row r="634" spans="1:31" hidden="1" x14ac:dyDescent="0.25">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c r="AA634" s="26"/>
      <c r="AB634" s="26"/>
      <c r="AC634" s="26"/>
      <c r="AD634" s="26"/>
      <c r="AE634" s="26"/>
    </row>
    <row r="635" spans="1:31" hidden="1" x14ac:dyDescent="0.25">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c r="AA635" s="26"/>
      <c r="AB635" s="26"/>
      <c r="AC635" s="26"/>
      <c r="AD635" s="26"/>
      <c r="AE635" s="26"/>
    </row>
    <row r="636" spans="1:31" hidden="1" x14ac:dyDescent="0.25">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c r="AA636" s="26"/>
      <c r="AB636" s="26"/>
      <c r="AC636" s="26"/>
      <c r="AD636" s="26"/>
      <c r="AE636" s="26"/>
    </row>
    <row r="637" spans="1:31" hidden="1" x14ac:dyDescent="0.25">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c r="AA637" s="26"/>
      <c r="AB637" s="26"/>
      <c r="AC637" s="26"/>
      <c r="AD637" s="26"/>
      <c r="AE637" s="26"/>
    </row>
    <row r="638" spans="1:31" hidden="1" x14ac:dyDescent="0.25">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c r="AA638" s="26"/>
      <c r="AB638" s="26"/>
      <c r="AC638" s="26"/>
      <c r="AD638" s="26"/>
      <c r="AE638" s="26"/>
    </row>
    <row r="639" spans="1:31" hidden="1" x14ac:dyDescent="0.25">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c r="AA639" s="26"/>
      <c r="AB639" s="26"/>
      <c r="AC639" s="26"/>
      <c r="AD639" s="26"/>
      <c r="AE639" s="26"/>
    </row>
    <row r="640" spans="1:31" hidden="1" x14ac:dyDescent="0.25">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c r="AA640" s="26"/>
      <c r="AB640" s="26"/>
      <c r="AC640" s="26"/>
      <c r="AD640" s="26"/>
      <c r="AE640" s="26"/>
    </row>
    <row r="641" spans="1:31" hidden="1" x14ac:dyDescent="0.25">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c r="AA641" s="26"/>
      <c r="AB641" s="26"/>
      <c r="AC641" s="26"/>
      <c r="AD641" s="26"/>
      <c r="AE641" s="26"/>
    </row>
    <row r="642" spans="1:31" hidden="1" x14ac:dyDescent="0.25">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c r="AA642" s="26"/>
      <c r="AB642" s="26"/>
      <c r="AC642" s="26"/>
      <c r="AD642" s="26"/>
      <c r="AE642" s="26"/>
    </row>
    <row r="643" spans="1:31" hidden="1" x14ac:dyDescent="0.25">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c r="AA643" s="26"/>
      <c r="AB643" s="26"/>
      <c r="AC643" s="26"/>
      <c r="AD643" s="26"/>
      <c r="AE643" s="26"/>
    </row>
    <row r="644" spans="1:31" hidden="1" x14ac:dyDescent="0.25">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c r="AA644" s="26"/>
      <c r="AB644" s="26"/>
      <c r="AC644" s="26"/>
      <c r="AD644" s="26"/>
      <c r="AE644" s="26"/>
    </row>
    <row r="645" spans="1:31" hidden="1" x14ac:dyDescent="0.25">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c r="AA645" s="26"/>
      <c r="AB645" s="26"/>
      <c r="AC645" s="26"/>
      <c r="AD645" s="26"/>
      <c r="AE645" s="26"/>
    </row>
    <row r="646" spans="1:31" hidden="1" x14ac:dyDescent="0.25">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c r="AA646" s="26"/>
      <c r="AB646" s="26"/>
      <c r="AC646" s="26"/>
      <c r="AD646" s="26"/>
      <c r="AE646" s="26"/>
    </row>
    <row r="647" spans="1:31" hidden="1" x14ac:dyDescent="0.25">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c r="AA647" s="26"/>
      <c r="AB647" s="26"/>
      <c r="AC647" s="26"/>
      <c r="AD647" s="26"/>
      <c r="AE647" s="26"/>
    </row>
    <row r="648" spans="1:31" hidden="1" x14ac:dyDescent="0.25">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c r="AA648" s="26"/>
      <c r="AB648" s="26"/>
      <c r="AC648" s="26"/>
      <c r="AD648" s="26"/>
      <c r="AE648" s="26"/>
    </row>
    <row r="649" spans="1:31" hidden="1" x14ac:dyDescent="0.25">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c r="AA649" s="26"/>
      <c r="AB649" s="26"/>
      <c r="AC649" s="26"/>
      <c r="AD649" s="26"/>
      <c r="AE649" s="26"/>
    </row>
    <row r="650" spans="1:31" hidden="1" x14ac:dyDescent="0.25">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c r="AA650" s="26"/>
      <c r="AB650" s="26"/>
      <c r="AC650" s="26"/>
      <c r="AD650" s="26"/>
      <c r="AE650" s="26"/>
    </row>
    <row r="651" spans="1:31" hidden="1" x14ac:dyDescent="0.25">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c r="AA651" s="26"/>
      <c r="AB651" s="26"/>
      <c r="AC651" s="26"/>
      <c r="AD651" s="26"/>
      <c r="AE651" s="26"/>
    </row>
    <row r="652" spans="1:31" hidden="1" x14ac:dyDescent="0.25">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c r="AA652" s="26"/>
      <c r="AB652" s="26"/>
      <c r="AC652" s="26"/>
      <c r="AD652" s="26"/>
      <c r="AE652" s="26"/>
    </row>
    <row r="653" spans="1:31" hidden="1" x14ac:dyDescent="0.25">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c r="AB653" s="26"/>
      <c r="AC653" s="26"/>
      <c r="AD653" s="26"/>
      <c r="AE653" s="26"/>
    </row>
    <row r="654" spans="1:31" hidden="1" x14ac:dyDescent="0.25">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c r="AB654" s="26"/>
      <c r="AC654" s="26"/>
      <c r="AD654" s="26"/>
      <c r="AE654" s="26"/>
    </row>
    <row r="655" spans="1:31" hidden="1" x14ac:dyDescent="0.25">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c r="AA655" s="26"/>
      <c r="AB655" s="26"/>
      <c r="AC655" s="26"/>
      <c r="AD655" s="26"/>
      <c r="AE655" s="26"/>
    </row>
    <row r="656" spans="1:31" hidden="1" x14ac:dyDescent="0.25">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c r="AE656" s="26"/>
    </row>
    <row r="657" spans="1:31" hidden="1" x14ac:dyDescent="0.25">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c r="AA657" s="26"/>
      <c r="AB657" s="26"/>
      <c r="AC657" s="26"/>
      <c r="AD657" s="26"/>
      <c r="AE657" s="26"/>
    </row>
    <row r="658" spans="1:31" hidden="1" x14ac:dyDescent="0.25">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c r="AA658" s="26"/>
      <c r="AB658" s="26"/>
      <c r="AC658" s="26"/>
      <c r="AD658" s="26"/>
      <c r="AE658" s="26"/>
    </row>
    <row r="659" spans="1:31" hidden="1" x14ac:dyDescent="0.25">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c r="AA659" s="26"/>
      <c r="AB659" s="26"/>
      <c r="AC659" s="26"/>
      <c r="AD659" s="26"/>
      <c r="AE659" s="26"/>
    </row>
    <row r="660" spans="1:31" hidden="1" x14ac:dyDescent="0.25">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c r="AA660" s="26"/>
      <c r="AB660" s="26"/>
      <c r="AC660" s="26"/>
      <c r="AD660" s="26"/>
      <c r="AE660" s="26"/>
    </row>
    <row r="661" spans="1:31" hidden="1" x14ac:dyDescent="0.25">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c r="AA661" s="26"/>
      <c r="AB661" s="26"/>
      <c r="AC661" s="26"/>
      <c r="AD661" s="26"/>
      <c r="AE661" s="26"/>
    </row>
    <row r="662" spans="1:31" hidden="1" x14ac:dyDescent="0.25">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c r="AA662" s="26"/>
      <c r="AB662" s="26"/>
      <c r="AC662" s="26"/>
      <c r="AD662" s="26"/>
      <c r="AE662" s="26"/>
    </row>
    <row r="663" spans="1:31" hidden="1" x14ac:dyDescent="0.25">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c r="AA663" s="26"/>
      <c r="AB663" s="26"/>
      <c r="AC663" s="26"/>
      <c r="AD663" s="26"/>
      <c r="AE663" s="26"/>
    </row>
    <row r="664" spans="1:31" hidden="1" x14ac:dyDescent="0.25">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c r="AA664" s="26"/>
      <c r="AB664" s="26"/>
      <c r="AC664" s="26"/>
      <c r="AD664" s="26"/>
      <c r="AE664" s="26"/>
    </row>
    <row r="665" spans="1:31" hidden="1" x14ac:dyDescent="0.25">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c r="AA665" s="26"/>
      <c r="AB665" s="26"/>
      <c r="AC665" s="26"/>
      <c r="AD665" s="26"/>
      <c r="AE665" s="26"/>
    </row>
    <row r="666" spans="1:31" hidden="1" x14ac:dyDescent="0.25">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c r="AA666" s="26"/>
      <c r="AB666" s="26"/>
      <c r="AC666" s="26"/>
      <c r="AD666" s="26"/>
      <c r="AE666" s="26"/>
    </row>
    <row r="667" spans="1:31" hidden="1" x14ac:dyDescent="0.25">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c r="AA667" s="26"/>
      <c r="AB667" s="26"/>
      <c r="AC667" s="26"/>
      <c r="AD667" s="26"/>
      <c r="AE667" s="26"/>
    </row>
    <row r="668" spans="1:31" hidden="1" x14ac:dyDescent="0.25">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c r="AA668" s="26"/>
      <c r="AB668" s="26"/>
      <c r="AC668" s="26"/>
      <c r="AD668" s="26"/>
      <c r="AE668" s="26"/>
    </row>
    <row r="669" spans="1:31" hidden="1" x14ac:dyDescent="0.25">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c r="AA669" s="26"/>
      <c r="AB669" s="26"/>
      <c r="AC669" s="26"/>
      <c r="AD669" s="26"/>
      <c r="AE669" s="26"/>
    </row>
    <row r="670" spans="1:31" hidden="1" x14ac:dyDescent="0.25">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c r="AA670" s="26"/>
      <c r="AB670" s="26"/>
      <c r="AC670" s="26"/>
      <c r="AD670" s="26"/>
      <c r="AE670" s="26"/>
    </row>
    <row r="671" spans="1:31" hidden="1" x14ac:dyDescent="0.25">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c r="AA671" s="26"/>
      <c r="AB671" s="26"/>
      <c r="AC671" s="26"/>
      <c r="AD671" s="26"/>
      <c r="AE671" s="26"/>
    </row>
    <row r="672" spans="1:31" hidden="1" x14ac:dyDescent="0.25">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c r="AA672" s="26"/>
      <c r="AB672" s="26"/>
      <c r="AC672" s="26"/>
      <c r="AD672" s="26"/>
      <c r="AE672" s="26"/>
    </row>
    <row r="673" spans="1:31" hidden="1" x14ac:dyDescent="0.25">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c r="AA673" s="26"/>
      <c r="AB673" s="26"/>
      <c r="AC673" s="26"/>
      <c r="AD673" s="26"/>
      <c r="AE673" s="26"/>
    </row>
    <row r="674" spans="1:31" hidden="1" x14ac:dyDescent="0.25">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c r="AA674" s="26"/>
      <c r="AB674" s="26"/>
      <c r="AC674" s="26"/>
      <c r="AD674" s="26"/>
      <c r="AE674" s="26"/>
    </row>
    <row r="675" spans="1:31" hidden="1" x14ac:dyDescent="0.25">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c r="AA675" s="26"/>
      <c r="AB675" s="26"/>
      <c r="AC675" s="26"/>
      <c r="AD675" s="26"/>
      <c r="AE675" s="26"/>
    </row>
    <row r="676" spans="1:31" hidden="1" x14ac:dyDescent="0.25">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c r="AA676" s="26"/>
      <c r="AB676" s="26"/>
      <c r="AC676" s="26"/>
      <c r="AD676" s="26"/>
      <c r="AE676" s="26"/>
    </row>
    <row r="677" spans="1:31" hidden="1" x14ac:dyDescent="0.25">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c r="AA677" s="26"/>
      <c r="AB677" s="26"/>
      <c r="AC677" s="26"/>
      <c r="AD677" s="26"/>
      <c r="AE677" s="26"/>
    </row>
    <row r="678" spans="1:31" hidden="1" x14ac:dyDescent="0.25">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c r="AA678" s="26"/>
      <c r="AB678" s="26"/>
      <c r="AC678" s="26"/>
      <c r="AD678" s="26"/>
      <c r="AE678" s="26"/>
    </row>
    <row r="679" spans="1:31" hidden="1" x14ac:dyDescent="0.25">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c r="AA679" s="26"/>
      <c r="AB679" s="26"/>
      <c r="AC679" s="26"/>
      <c r="AD679" s="26"/>
      <c r="AE679" s="26"/>
    </row>
    <row r="680" spans="1:31" hidden="1" x14ac:dyDescent="0.25">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c r="AA680" s="26"/>
      <c r="AB680" s="26"/>
      <c r="AC680" s="26"/>
      <c r="AD680" s="26"/>
      <c r="AE680" s="26"/>
    </row>
    <row r="681" spans="1:31" hidden="1" x14ac:dyDescent="0.25">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c r="AA681" s="26"/>
      <c r="AB681" s="26"/>
      <c r="AC681" s="26"/>
      <c r="AD681" s="26"/>
      <c r="AE681" s="26"/>
    </row>
    <row r="682" spans="1:31" hidden="1" x14ac:dyDescent="0.25">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c r="AA682" s="26"/>
      <c r="AB682" s="26"/>
      <c r="AC682" s="26"/>
      <c r="AD682" s="26"/>
      <c r="AE682" s="26"/>
    </row>
    <row r="683" spans="1:31" hidden="1" x14ac:dyDescent="0.25">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c r="AA683" s="26"/>
      <c r="AB683" s="26"/>
      <c r="AC683" s="26"/>
      <c r="AD683" s="26"/>
      <c r="AE683" s="26"/>
    </row>
    <row r="684" spans="1:31" hidden="1" x14ac:dyDescent="0.25">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c r="AA684" s="26"/>
      <c r="AB684" s="26"/>
      <c r="AC684" s="26"/>
      <c r="AD684" s="26"/>
      <c r="AE684" s="26"/>
    </row>
    <row r="685" spans="1:31" hidden="1" x14ac:dyDescent="0.25">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c r="AA685" s="26"/>
      <c r="AB685" s="26"/>
      <c r="AC685" s="26"/>
      <c r="AD685" s="26"/>
      <c r="AE685" s="26"/>
    </row>
    <row r="686" spans="1:31" hidden="1" x14ac:dyDescent="0.25">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c r="AA686" s="26"/>
      <c r="AB686" s="26"/>
      <c r="AC686" s="26"/>
      <c r="AD686" s="26"/>
      <c r="AE686" s="26"/>
    </row>
    <row r="687" spans="1:31" hidden="1" x14ac:dyDescent="0.25">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c r="AA687" s="26"/>
      <c r="AB687" s="26"/>
      <c r="AC687" s="26"/>
      <c r="AD687" s="26"/>
      <c r="AE687" s="26"/>
    </row>
    <row r="688" spans="1:31" hidden="1" x14ac:dyDescent="0.25">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c r="AA688" s="26"/>
      <c r="AB688" s="26"/>
      <c r="AC688" s="26"/>
      <c r="AD688" s="26"/>
      <c r="AE688" s="26"/>
    </row>
    <row r="689" spans="1:31" hidden="1" x14ac:dyDescent="0.25">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c r="AA689" s="26"/>
      <c r="AB689" s="26"/>
      <c r="AC689" s="26"/>
      <c r="AD689" s="26"/>
      <c r="AE689" s="26"/>
    </row>
    <row r="690" spans="1:31" hidden="1" x14ac:dyDescent="0.25">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c r="AA690" s="26"/>
      <c r="AB690" s="26"/>
      <c r="AC690" s="26"/>
      <c r="AD690" s="26"/>
      <c r="AE690" s="26"/>
    </row>
    <row r="691" spans="1:31" hidden="1" x14ac:dyDescent="0.25">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c r="AA691" s="26"/>
      <c r="AB691" s="26"/>
      <c r="AC691" s="26"/>
      <c r="AD691" s="26"/>
      <c r="AE691" s="26"/>
    </row>
    <row r="692" spans="1:31" hidden="1" x14ac:dyDescent="0.25">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c r="AA692" s="26"/>
      <c r="AB692" s="26"/>
      <c r="AC692" s="26"/>
      <c r="AD692" s="26"/>
      <c r="AE692" s="26"/>
    </row>
    <row r="693" spans="1:31" hidden="1" x14ac:dyDescent="0.25">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c r="AA693" s="26"/>
      <c r="AB693" s="26"/>
      <c r="AC693" s="26"/>
      <c r="AD693" s="26"/>
      <c r="AE693" s="26"/>
    </row>
    <row r="694" spans="1:31" hidden="1" x14ac:dyDescent="0.25">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c r="AA694" s="26"/>
      <c r="AB694" s="26"/>
      <c r="AC694" s="26"/>
      <c r="AD694" s="26"/>
      <c r="AE694" s="26"/>
    </row>
    <row r="695" spans="1:31" hidden="1" x14ac:dyDescent="0.25">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c r="AA695" s="26"/>
      <c r="AB695" s="26"/>
      <c r="AC695" s="26"/>
      <c r="AD695" s="26"/>
      <c r="AE695" s="26"/>
    </row>
    <row r="696" spans="1:31" hidden="1" x14ac:dyDescent="0.25">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c r="AA696" s="26"/>
      <c r="AB696" s="26"/>
      <c r="AC696" s="26"/>
      <c r="AD696" s="26"/>
      <c r="AE696" s="26"/>
    </row>
    <row r="697" spans="1:31" hidden="1" x14ac:dyDescent="0.25">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c r="AA697" s="26"/>
      <c r="AB697" s="26"/>
      <c r="AC697" s="26"/>
      <c r="AD697" s="26"/>
      <c r="AE697" s="26"/>
    </row>
    <row r="698" spans="1:31" hidden="1" x14ac:dyDescent="0.25">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c r="AA698" s="26"/>
      <c r="AB698" s="26"/>
      <c r="AC698" s="26"/>
      <c r="AD698" s="26"/>
      <c r="AE698" s="26"/>
    </row>
    <row r="699" spans="1:31" hidden="1" x14ac:dyDescent="0.25">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c r="AA699" s="26"/>
      <c r="AB699" s="26"/>
      <c r="AC699" s="26"/>
      <c r="AD699" s="26"/>
      <c r="AE699" s="26"/>
    </row>
    <row r="700" spans="1:31" hidden="1" x14ac:dyDescent="0.25">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c r="AA700" s="26"/>
      <c r="AB700" s="26"/>
      <c r="AC700" s="26"/>
      <c r="AD700" s="26"/>
      <c r="AE700" s="26"/>
    </row>
    <row r="701" spans="1:31" hidden="1" x14ac:dyDescent="0.25">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c r="AA701" s="26"/>
      <c r="AB701" s="26"/>
      <c r="AC701" s="26"/>
      <c r="AD701" s="26"/>
      <c r="AE701" s="26"/>
    </row>
    <row r="702" spans="1:31" hidden="1" x14ac:dyDescent="0.25">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c r="AA702" s="26"/>
      <c r="AB702" s="26"/>
      <c r="AC702" s="26"/>
      <c r="AD702" s="26"/>
      <c r="AE702" s="26"/>
    </row>
    <row r="703" spans="1:31" hidden="1" x14ac:dyDescent="0.25">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c r="AA703" s="26"/>
      <c r="AB703" s="26"/>
      <c r="AC703" s="26"/>
      <c r="AD703" s="26"/>
      <c r="AE703" s="26"/>
    </row>
    <row r="704" spans="1:31" hidden="1" x14ac:dyDescent="0.25">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c r="AA704" s="26"/>
      <c r="AB704" s="26"/>
      <c r="AC704" s="26"/>
      <c r="AD704" s="26"/>
      <c r="AE704" s="26"/>
    </row>
    <row r="705" spans="1:31" hidden="1" x14ac:dyDescent="0.25">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c r="AA705" s="26"/>
      <c r="AB705" s="26"/>
      <c r="AC705" s="26"/>
      <c r="AD705" s="26"/>
      <c r="AE705" s="26"/>
    </row>
    <row r="706" spans="1:31" hidden="1" x14ac:dyDescent="0.25">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c r="AA706" s="26"/>
      <c r="AB706" s="26"/>
      <c r="AC706" s="26"/>
      <c r="AD706" s="26"/>
      <c r="AE706" s="26"/>
    </row>
    <row r="707" spans="1:31" hidden="1" x14ac:dyDescent="0.25">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c r="AA707" s="26"/>
      <c r="AB707" s="26"/>
      <c r="AC707" s="26"/>
      <c r="AD707" s="26"/>
      <c r="AE707" s="26"/>
    </row>
    <row r="708" spans="1:31" hidden="1" x14ac:dyDescent="0.25">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c r="AA708" s="26"/>
      <c r="AB708" s="26"/>
      <c r="AC708" s="26"/>
      <c r="AD708" s="26"/>
      <c r="AE708" s="26"/>
    </row>
    <row r="709" spans="1:31" hidden="1" x14ac:dyDescent="0.25">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c r="AA709" s="26"/>
      <c r="AB709" s="26"/>
      <c r="AC709" s="26"/>
      <c r="AD709" s="26"/>
      <c r="AE709" s="26"/>
    </row>
    <row r="710" spans="1:31" hidden="1" x14ac:dyDescent="0.25">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c r="AA710" s="26"/>
      <c r="AB710" s="26"/>
      <c r="AC710" s="26"/>
      <c r="AD710" s="26"/>
      <c r="AE710" s="26"/>
    </row>
    <row r="711" spans="1:31" hidden="1" x14ac:dyDescent="0.25">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c r="AA711" s="26"/>
      <c r="AB711" s="26"/>
      <c r="AC711" s="26"/>
      <c r="AD711" s="26"/>
      <c r="AE711" s="26"/>
    </row>
    <row r="712" spans="1:31" hidden="1" x14ac:dyDescent="0.25">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c r="AA712" s="26"/>
      <c r="AB712" s="26"/>
      <c r="AC712" s="26"/>
      <c r="AD712" s="26"/>
      <c r="AE712" s="26"/>
    </row>
    <row r="713" spans="1:31" hidden="1" x14ac:dyDescent="0.25">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c r="AA713" s="26"/>
      <c r="AB713" s="26"/>
      <c r="AC713" s="26"/>
      <c r="AD713" s="26"/>
      <c r="AE713" s="26"/>
    </row>
    <row r="714" spans="1:31" hidden="1" x14ac:dyDescent="0.25">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c r="AA714" s="26"/>
      <c r="AB714" s="26"/>
      <c r="AC714" s="26"/>
      <c r="AD714" s="26"/>
      <c r="AE714" s="26"/>
    </row>
    <row r="715" spans="1:31" hidden="1" x14ac:dyDescent="0.25">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c r="AA715" s="26"/>
      <c r="AB715" s="26"/>
      <c r="AC715" s="26"/>
      <c r="AD715" s="26"/>
      <c r="AE715" s="26"/>
    </row>
    <row r="716" spans="1:31" hidden="1" x14ac:dyDescent="0.25">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c r="AA716" s="26"/>
      <c r="AB716" s="26"/>
      <c r="AC716" s="26"/>
      <c r="AD716" s="26"/>
      <c r="AE716" s="26"/>
    </row>
    <row r="717" spans="1:31" hidden="1" x14ac:dyDescent="0.25">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c r="AA717" s="26"/>
      <c r="AB717" s="26"/>
      <c r="AC717" s="26"/>
      <c r="AD717" s="26"/>
      <c r="AE717" s="26"/>
    </row>
    <row r="718" spans="1:31" hidden="1" x14ac:dyDescent="0.25">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c r="AA718" s="26"/>
      <c r="AB718" s="26"/>
      <c r="AC718" s="26"/>
      <c r="AD718" s="26"/>
      <c r="AE718" s="26"/>
    </row>
    <row r="719" spans="1:31" hidden="1" x14ac:dyDescent="0.25">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c r="AA719" s="26"/>
      <c r="AB719" s="26"/>
      <c r="AC719" s="26"/>
      <c r="AD719" s="26"/>
      <c r="AE719" s="26"/>
    </row>
    <row r="720" spans="1:31" hidden="1" x14ac:dyDescent="0.25">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c r="AA720" s="26"/>
      <c r="AB720" s="26"/>
      <c r="AC720" s="26"/>
      <c r="AD720" s="26"/>
      <c r="AE720" s="26"/>
    </row>
    <row r="721" spans="1:31" hidden="1" x14ac:dyDescent="0.25">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c r="AA721" s="26"/>
      <c r="AB721" s="26"/>
      <c r="AC721" s="26"/>
      <c r="AD721" s="26"/>
      <c r="AE721" s="26"/>
    </row>
    <row r="722" spans="1:31" hidden="1" x14ac:dyDescent="0.25">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c r="AA722" s="26"/>
      <c r="AB722" s="26"/>
      <c r="AC722" s="26"/>
      <c r="AD722" s="26"/>
      <c r="AE722" s="26"/>
    </row>
    <row r="723" spans="1:31" hidden="1" x14ac:dyDescent="0.25">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c r="AA723" s="26"/>
      <c r="AB723" s="26"/>
      <c r="AC723" s="26"/>
      <c r="AD723" s="26"/>
      <c r="AE723" s="26"/>
    </row>
    <row r="724" spans="1:31" hidden="1" x14ac:dyDescent="0.25">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c r="AA724" s="26"/>
      <c r="AB724" s="26"/>
      <c r="AC724" s="26"/>
      <c r="AD724" s="26"/>
      <c r="AE724" s="26"/>
    </row>
    <row r="725" spans="1:31" hidden="1" x14ac:dyDescent="0.25">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c r="AA725" s="26"/>
      <c r="AB725" s="26"/>
      <c r="AC725" s="26"/>
      <c r="AD725" s="26"/>
      <c r="AE725" s="26"/>
    </row>
    <row r="726" spans="1:31" hidden="1" x14ac:dyDescent="0.25">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c r="AA726" s="26"/>
      <c r="AB726" s="26"/>
      <c r="AC726" s="26"/>
      <c r="AD726" s="26"/>
      <c r="AE726" s="26"/>
    </row>
    <row r="727" spans="1:31" hidden="1" x14ac:dyDescent="0.25">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c r="AA727" s="26"/>
      <c r="AB727" s="26"/>
      <c r="AC727" s="26"/>
      <c r="AD727" s="26"/>
      <c r="AE727" s="26"/>
    </row>
    <row r="728" spans="1:31" hidden="1" x14ac:dyDescent="0.25">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c r="AA728" s="26"/>
      <c r="AB728" s="26"/>
      <c r="AC728" s="26"/>
      <c r="AD728" s="26"/>
      <c r="AE728" s="26"/>
    </row>
    <row r="729" spans="1:31" hidden="1" x14ac:dyDescent="0.25">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c r="AA729" s="26"/>
      <c r="AB729" s="26"/>
      <c r="AC729" s="26"/>
      <c r="AD729" s="26"/>
      <c r="AE729" s="26"/>
    </row>
    <row r="730" spans="1:31" hidden="1" x14ac:dyDescent="0.25">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c r="AA730" s="26"/>
      <c r="AB730" s="26"/>
      <c r="AC730" s="26"/>
      <c r="AD730" s="26"/>
      <c r="AE730" s="26"/>
    </row>
    <row r="731" spans="1:31" hidden="1" x14ac:dyDescent="0.25">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c r="AA731" s="26"/>
      <c r="AB731" s="26"/>
      <c r="AC731" s="26"/>
      <c r="AD731" s="26"/>
      <c r="AE731" s="26"/>
    </row>
    <row r="732" spans="1:31" hidden="1" x14ac:dyDescent="0.25">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c r="AA732" s="26"/>
      <c r="AB732" s="26"/>
      <c r="AC732" s="26"/>
      <c r="AD732" s="26"/>
      <c r="AE732" s="26"/>
    </row>
    <row r="733" spans="1:31" hidden="1" x14ac:dyDescent="0.25">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c r="AA733" s="26"/>
      <c r="AB733" s="26"/>
      <c r="AC733" s="26"/>
      <c r="AD733" s="26"/>
      <c r="AE733" s="26"/>
    </row>
    <row r="734" spans="1:31" hidden="1" x14ac:dyDescent="0.25">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c r="AA734" s="26"/>
      <c r="AB734" s="26"/>
      <c r="AC734" s="26"/>
      <c r="AD734" s="26"/>
      <c r="AE734" s="26"/>
    </row>
    <row r="735" spans="1:31" hidden="1" x14ac:dyDescent="0.25">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c r="AA735" s="26"/>
      <c r="AB735" s="26"/>
      <c r="AC735" s="26"/>
      <c r="AD735" s="26"/>
      <c r="AE735" s="26"/>
    </row>
    <row r="736" spans="1:31" hidden="1" x14ac:dyDescent="0.25">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c r="AA736" s="26"/>
      <c r="AB736" s="26"/>
      <c r="AC736" s="26"/>
      <c r="AD736" s="26"/>
      <c r="AE736" s="26"/>
    </row>
    <row r="737" spans="1:31" hidden="1" x14ac:dyDescent="0.25">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c r="AA737" s="26"/>
      <c r="AB737" s="26"/>
      <c r="AC737" s="26"/>
      <c r="AD737" s="26"/>
      <c r="AE737" s="26"/>
    </row>
    <row r="738" spans="1:31" hidden="1" x14ac:dyDescent="0.25">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c r="AA738" s="26"/>
      <c r="AB738" s="26"/>
      <c r="AC738" s="26"/>
      <c r="AD738" s="26"/>
      <c r="AE738" s="26"/>
    </row>
    <row r="739" spans="1:31" hidden="1" x14ac:dyDescent="0.25">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c r="AA739" s="26"/>
      <c r="AB739" s="26"/>
      <c r="AC739" s="26"/>
      <c r="AD739" s="26"/>
      <c r="AE739" s="26"/>
    </row>
    <row r="740" spans="1:31" hidden="1" x14ac:dyDescent="0.25">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c r="AA740" s="26"/>
      <c r="AB740" s="26"/>
      <c r="AC740" s="26"/>
      <c r="AD740" s="26"/>
      <c r="AE740" s="26"/>
    </row>
    <row r="741" spans="1:31" hidden="1" x14ac:dyDescent="0.25">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c r="AA741" s="26"/>
      <c r="AB741" s="26"/>
      <c r="AC741" s="26"/>
      <c r="AD741" s="26"/>
      <c r="AE741" s="26"/>
    </row>
    <row r="742" spans="1:31" hidden="1" x14ac:dyDescent="0.25">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c r="AA742" s="26"/>
      <c r="AB742" s="26"/>
      <c r="AC742" s="26"/>
      <c r="AD742" s="26"/>
      <c r="AE742" s="26"/>
    </row>
    <row r="743" spans="1:31" hidden="1" x14ac:dyDescent="0.25">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c r="AA743" s="26"/>
      <c r="AB743" s="26"/>
      <c r="AC743" s="26"/>
      <c r="AD743" s="26"/>
      <c r="AE743" s="26"/>
    </row>
    <row r="744" spans="1:31" hidden="1" x14ac:dyDescent="0.25">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c r="AA744" s="26"/>
      <c r="AB744" s="26"/>
      <c r="AC744" s="26"/>
      <c r="AD744" s="26"/>
      <c r="AE744" s="26"/>
    </row>
    <row r="745" spans="1:31" hidden="1" x14ac:dyDescent="0.25">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c r="AA745" s="26"/>
      <c r="AB745" s="26"/>
      <c r="AC745" s="26"/>
      <c r="AD745" s="26"/>
      <c r="AE745" s="26"/>
    </row>
    <row r="746" spans="1:31" hidden="1" x14ac:dyDescent="0.25">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c r="AA746" s="26"/>
      <c r="AB746" s="26"/>
      <c r="AC746" s="26"/>
      <c r="AD746" s="26"/>
      <c r="AE746" s="26"/>
    </row>
    <row r="747" spans="1:31" hidden="1" x14ac:dyDescent="0.25">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c r="AA747" s="26"/>
      <c r="AB747" s="26"/>
      <c r="AC747" s="26"/>
      <c r="AD747" s="26"/>
      <c r="AE747" s="26"/>
    </row>
    <row r="748" spans="1:31" hidden="1" x14ac:dyDescent="0.25">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c r="AA748" s="26"/>
      <c r="AB748" s="26"/>
      <c r="AC748" s="26"/>
      <c r="AD748" s="26"/>
      <c r="AE748" s="26"/>
    </row>
    <row r="749" spans="1:31" hidden="1" x14ac:dyDescent="0.25">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c r="AA749" s="26"/>
      <c r="AB749" s="26"/>
      <c r="AC749" s="26"/>
      <c r="AD749" s="26"/>
      <c r="AE749" s="26"/>
    </row>
    <row r="750" spans="1:31" hidden="1" x14ac:dyDescent="0.25">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c r="AA750" s="26"/>
      <c r="AB750" s="26"/>
      <c r="AC750" s="26"/>
      <c r="AD750" s="26"/>
      <c r="AE750" s="26"/>
    </row>
    <row r="751" spans="1:31" hidden="1" x14ac:dyDescent="0.25">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c r="AA751" s="26"/>
      <c r="AB751" s="26"/>
      <c r="AC751" s="26"/>
      <c r="AD751" s="26"/>
      <c r="AE751" s="26"/>
    </row>
    <row r="752" spans="1:31" hidden="1" x14ac:dyDescent="0.25">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c r="AA752" s="26"/>
      <c r="AB752" s="26"/>
      <c r="AC752" s="26"/>
      <c r="AD752" s="26"/>
      <c r="AE752" s="26"/>
    </row>
    <row r="753" spans="1:31" hidden="1" x14ac:dyDescent="0.25">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c r="AA753" s="26"/>
      <c r="AB753" s="26"/>
      <c r="AC753" s="26"/>
      <c r="AD753" s="26"/>
      <c r="AE753" s="26"/>
    </row>
    <row r="754" spans="1:31" hidden="1" x14ac:dyDescent="0.25">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c r="AA754" s="26"/>
      <c r="AB754" s="26"/>
      <c r="AC754" s="26"/>
      <c r="AD754" s="26"/>
      <c r="AE754" s="26"/>
    </row>
    <row r="755" spans="1:31" hidden="1" x14ac:dyDescent="0.25">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c r="AA755" s="26"/>
      <c r="AB755" s="26"/>
      <c r="AC755" s="26"/>
      <c r="AD755" s="26"/>
      <c r="AE755" s="26"/>
    </row>
    <row r="756" spans="1:31" hidden="1" x14ac:dyDescent="0.25">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c r="AA756" s="26"/>
      <c r="AB756" s="26"/>
      <c r="AC756" s="26"/>
      <c r="AD756" s="26"/>
      <c r="AE756" s="26"/>
    </row>
    <row r="757" spans="1:31" hidden="1" x14ac:dyDescent="0.25">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c r="AA757" s="26"/>
      <c r="AB757" s="26"/>
      <c r="AC757" s="26"/>
      <c r="AD757" s="26"/>
      <c r="AE757" s="26"/>
    </row>
    <row r="758" spans="1:31" hidden="1" x14ac:dyDescent="0.25">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c r="AA758" s="26"/>
      <c r="AB758" s="26"/>
      <c r="AC758" s="26"/>
      <c r="AD758" s="26"/>
      <c r="AE758" s="26"/>
    </row>
    <row r="759" spans="1:31" hidden="1" x14ac:dyDescent="0.25">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c r="AA759" s="26"/>
      <c r="AB759" s="26"/>
      <c r="AC759" s="26"/>
      <c r="AD759" s="26"/>
      <c r="AE759" s="26"/>
    </row>
    <row r="760" spans="1:31" hidden="1" x14ac:dyDescent="0.25">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c r="AA760" s="26"/>
      <c r="AB760" s="26"/>
      <c r="AC760" s="26"/>
      <c r="AD760" s="26"/>
      <c r="AE760" s="26"/>
    </row>
    <row r="761" spans="1:31" hidden="1" x14ac:dyDescent="0.25">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c r="AA761" s="26"/>
      <c r="AB761" s="26"/>
      <c r="AC761" s="26"/>
      <c r="AD761" s="26"/>
      <c r="AE761" s="26"/>
    </row>
    <row r="762" spans="1:31" hidden="1" x14ac:dyDescent="0.25">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c r="AA762" s="26"/>
      <c r="AB762" s="26"/>
      <c r="AC762" s="26"/>
      <c r="AD762" s="26"/>
      <c r="AE762" s="26"/>
    </row>
    <row r="763" spans="1:31" hidden="1" x14ac:dyDescent="0.25">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c r="AA763" s="26"/>
      <c r="AB763" s="26"/>
      <c r="AC763" s="26"/>
      <c r="AD763" s="26"/>
      <c r="AE763" s="26"/>
    </row>
    <row r="764" spans="1:31" hidden="1" x14ac:dyDescent="0.25">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c r="AA764" s="26"/>
      <c r="AB764" s="26"/>
      <c r="AC764" s="26"/>
      <c r="AD764" s="26"/>
      <c r="AE764" s="26"/>
    </row>
    <row r="765" spans="1:31" hidden="1" x14ac:dyDescent="0.25">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c r="AA765" s="26"/>
      <c r="AB765" s="26"/>
      <c r="AC765" s="26"/>
      <c r="AD765" s="26"/>
      <c r="AE765" s="26"/>
    </row>
    <row r="766" spans="1:31" hidden="1" x14ac:dyDescent="0.25">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c r="AA766" s="26"/>
      <c r="AB766" s="26"/>
      <c r="AC766" s="26"/>
      <c r="AD766" s="26"/>
      <c r="AE766" s="26"/>
    </row>
    <row r="767" spans="1:31" hidden="1" x14ac:dyDescent="0.25">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c r="AA767" s="26"/>
      <c r="AB767" s="26"/>
      <c r="AC767" s="26"/>
      <c r="AD767" s="26"/>
      <c r="AE767" s="26"/>
    </row>
    <row r="768" spans="1:31" hidden="1" x14ac:dyDescent="0.25">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c r="AA768" s="26"/>
      <c r="AB768" s="26"/>
      <c r="AC768" s="26"/>
      <c r="AD768" s="26"/>
      <c r="AE768" s="26"/>
    </row>
    <row r="769" spans="1:31" hidden="1" x14ac:dyDescent="0.25">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c r="AA769" s="26"/>
      <c r="AB769" s="26"/>
      <c r="AC769" s="26"/>
      <c r="AD769" s="26"/>
      <c r="AE769" s="26"/>
    </row>
    <row r="770" spans="1:31" hidden="1" x14ac:dyDescent="0.25">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c r="AA770" s="26"/>
      <c r="AB770" s="26"/>
      <c r="AC770" s="26"/>
      <c r="AD770" s="26"/>
      <c r="AE770" s="26"/>
    </row>
    <row r="771" spans="1:31" hidden="1" x14ac:dyDescent="0.25">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c r="AA771" s="26"/>
      <c r="AB771" s="26"/>
      <c r="AC771" s="26"/>
      <c r="AD771" s="26"/>
      <c r="AE771" s="26"/>
    </row>
    <row r="772" spans="1:31" hidden="1" x14ac:dyDescent="0.25">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c r="AA772" s="26"/>
      <c r="AB772" s="26"/>
      <c r="AC772" s="26"/>
      <c r="AD772" s="26"/>
      <c r="AE772" s="26"/>
    </row>
    <row r="773" spans="1:31" hidden="1" x14ac:dyDescent="0.25">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c r="AA773" s="26"/>
      <c r="AB773" s="26"/>
      <c r="AC773" s="26"/>
      <c r="AD773" s="26"/>
      <c r="AE773" s="26"/>
    </row>
    <row r="774" spans="1:31" hidden="1" x14ac:dyDescent="0.25">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c r="AA774" s="26"/>
      <c r="AB774" s="26"/>
      <c r="AC774" s="26"/>
      <c r="AD774" s="26"/>
      <c r="AE774" s="26"/>
    </row>
    <row r="775" spans="1:31" hidden="1" x14ac:dyDescent="0.25">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c r="AA775" s="26"/>
      <c r="AB775" s="26"/>
      <c r="AC775" s="26"/>
      <c r="AD775" s="26"/>
      <c r="AE775" s="26"/>
    </row>
    <row r="776" spans="1:31" hidden="1" x14ac:dyDescent="0.25">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c r="AA776" s="26"/>
      <c r="AB776" s="26"/>
      <c r="AC776" s="26"/>
      <c r="AD776" s="26"/>
      <c r="AE776" s="26"/>
    </row>
    <row r="777" spans="1:31" hidden="1" x14ac:dyDescent="0.25">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c r="AA777" s="26"/>
      <c r="AB777" s="26"/>
      <c r="AC777" s="26"/>
      <c r="AD777" s="26"/>
      <c r="AE777" s="26"/>
    </row>
    <row r="778" spans="1:31" hidden="1" x14ac:dyDescent="0.25">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c r="AA778" s="26"/>
      <c r="AB778" s="26"/>
      <c r="AC778" s="26"/>
      <c r="AD778" s="26"/>
      <c r="AE778" s="26"/>
    </row>
    <row r="779" spans="1:31" hidden="1" x14ac:dyDescent="0.25">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c r="AA779" s="26"/>
      <c r="AB779" s="26"/>
      <c r="AC779" s="26"/>
      <c r="AD779" s="26"/>
      <c r="AE779" s="26"/>
    </row>
    <row r="780" spans="1:31" hidden="1" x14ac:dyDescent="0.25">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c r="AA780" s="26"/>
      <c r="AB780" s="26"/>
      <c r="AC780" s="26"/>
      <c r="AD780" s="26"/>
      <c r="AE780" s="26"/>
    </row>
    <row r="781" spans="1:31" hidden="1" x14ac:dyDescent="0.25">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c r="AA781" s="26"/>
      <c r="AB781" s="26"/>
      <c r="AC781" s="26"/>
      <c r="AD781" s="26"/>
      <c r="AE781" s="26"/>
    </row>
    <row r="782" spans="1:31" hidden="1" x14ac:dyDescent="0.25">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c r="AA782" s="26"/>
      <c r="AB782" s="26"/>
      <c r="AC782" s="26"/>
      <c r="AD782" s="26"/>
      <c r="AE782" s="26"/>
    </row>
    <row r="783" spans="1:31" hidden="1" x14ac:dyDescent="0.25">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c r="AA783" s="26"/>
      <c r="AB783" s="26"/>
      <c r="AC783" s="26"/>
      <c r="AD783" s="26"/>
      <c r="AE783" s="26"/>
    </row>
    <row r="784" spans="1:31" hidden="1" x14ac:dyDescent="0.25">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c r="AA784" s="26"/>
      <c r="AB784" s="26"/>
      <c r="AC784" s="26"/>
      <c r="AD784" s="26"/>
      <c r="AE784" s="26"/>
    </row>
    <row r="785" spans="1:31" hidden="1" x14ac:dyDescent="0.25">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c r="AA785" s="26"/>
      <c r="AB785" s="26"/>
      <c r="AC785" s="26"/>
      <c r="AD785" s="26"/>
      <c r="AE785" s="26"/>
    </row>
    <row r="786" spans="1:31" hidden="1" x14ac:dyDescent="0.25">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c r="AA786" s="26"/>
      <c r="AB786" s="26"/>
      <c r="AC786" s="26"/>
      <c r="AD786" s="26"/>
      <c r="AE786" s="26"/>
    </row>
    <row r="787" spans="1:31" hidden="1" x14ac:dyDescent="0.25">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c r="AA787" s="26"/>
      <c r="AB787" s="26"/>
      <c r="AC787" s="26"/>
      <c r="AD787" s="26"/>
      <c r="AE787" s="26"/>
    </row>
    <row r="788" spans="1:31" hidden="1" x14ac:dyDescent="0.25">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c r="AA788" s="26"/>
      <c r="AB788" s="26"/>
      <c r="AC788" s="26"/>
      <c r="AD788" s="26"/>
      <c r="AE788" s="26"/>
    </row>
    <row r="789" spans="1:31" hidden="1" x14ac:dyDescent="0.25">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c r="AA789" s="26"/>
      <c r="AB789" s="26"/>
      <c r="AC789" s="26"/>
      <c r="AD789" s="26"/>
      <c r="AE789" s="26"/>
    </row>
    <row r="790" spans="1:31" hidden="1" x14ac:dyDescent="0.25">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c r="AA790" s="26"/>
      <c r="AB790" s="26"/>
      <c r="AC790" s="26"/>
      <c r="AD790" s="26"/>
      <c r="AE790" s="26"/>
    </row>
    <row r="791" spans="1:31" hidden="1" x14ac:dyDescent="0.25">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c r="AA791" s="26"/>
      <c r="AB791" s="26"/>
      <c r="AC791" s="26"/>
      <c r="AD791" s="26"/>
      <c r="AE791" s="26"/>
    </row>
    <row r="792" spans="1:31" hidden="1" x14ac:dyDescent="0.25">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c r="AA792" s="26"/>
      <c r="AB792" s="26"/>
      <c r="AC792" s="26"/>
      <c r="AD792" s="26"/>
      <c r="AE792" s="26"/>
    </row>
    <row r="793" spans="1:31" hidden="1" x14ac:dyDescent="0.25">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c r="AA793" s="26"/>
      <c r="AB793" s="26"/>
      <c r="AC793" s="26"/>
      <c r="AD793" s="26"/>
      <c r="AE793" s="26"/>
    </row>
    <row r="794" spans="1:31" hidden="1" x14ac:dyDescent="0.25">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c r="AA794" s="26"/>
      <c r="AB794" s="26"/>
      <c r="AC794" s="26"/>
      <c r="AD794" s="26"/>
      <c r="AE794" s="26"/>
    </row>
    <row r="795" spans="1:31" hidden="1" x14ac:dyDescent="0.25">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c r="AA795" s="26"/>
      <c r="AB795" s="26"/>
      <c r="AC795" s="26"/>
      <c r="AD795" s="26"/>
      <c r="AE795" s="26"/>
    </row>
    <row r="796" spans="1:31" hidden="1" x14ac:dyDescent="0.25">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c r="AA796" s="26"/>
      <c r="AB796" s="26"/>
      <c r="AC796" s="26"/>
      <c r="AD796" s="26"/>
      <c r="AE796" s="26"/>
    </row>
    <row r="797" spans="1:31" hidden="1" x14ac:dyDescent="0.25">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c r="AA797" s="26"/>
      <c r="AB797" s="26"/>
      <c r="AC797" s="26"/>
      <c r="AD797" s="26"/>
      <c r="AE797" s="26"/>
    </row>
    <row r="798" spans="1:31" hidden="1" x14ac:dyDescent="0.25">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c r="AA798" s="26"/>
      <c r="AB798" s="26"/>
      <c r="AC798" s="26"/>
      <c r="AD798" s="26"/>
      <c r="AE798" s="26"/>
    </row>
    <row r="799" spans="1:31" hidden="1" x14ac:dyDescent="0.25">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c r="AA799" s="26"/>
      <c r="AB799" s="26"/>
      <c r="AC799" s="26"/>
      <c r="AD799" s="26"/>
      <c r="AE799" s="26"/>
    </row>
    <row r="800" spans="1:31" hidden="1" x14ac:dyDescent="0.25">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c r="AA800" s="26"/>
      <c r="AB800" s="26"/>
      <c r="AC800" s="26"/>
      <c r="AD800" s="26"/>
      <c r="AE800" s="26"/>
    </row>
    <row r="801" spans="1:31" hidden="1" x14ac:dyDescent="0.25">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c r="AA801" s="26"/>
      <c r="AB801" s="26"/>
      <c r="AC801" s="26"/>
      <c r="AD801" s="26"/>
      <c r="AE801" s="26"/>
    </row>
    <row r="802" spans="1:31" hidden="1" x14ac:dyDescent="0.25">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c r="AA802" s="26"/>
      <c r="AB802" s="26"/>
      <c r="AC802" s="26"/>
      <c r="AD802" s="26"/>
      <c r="AE802" s="26"/>
    </row>
    <row r="803" spans="1:31" hidden="1" x14ac:dyDescent="0.25">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c r="AA803" s="26"/>
      <c r="AB803" s="26"/>
      <c r="AC803" s="26"/>
      <c r="AD803" s="26"/>
      <c r="AE803" s="26"/>
    </row>
    <row r="804" spans="1:31" hidden="1" x14ac:dyDescent="0.25">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c r="AA804" s="26"/>
      <c r="AB804" s="26"/>
      <c r="AC804" s="26"/>
      <c r="AD804" s="26"/>
      <c r="AE804" s="26"/>
    </row>
    <row r="805" spans="1:31" hidden="1" x14ac:dyDescent="0.25">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c r="AA805" s="26"/>
      <c r="AB805" s="26"/>
      <c r="AC805" s="26"/>
      <c r="AD805" s="26"/>
      <c r="AE805" s="26"/>
    </row>
    <row r="806" spans="1:31" hidden="1" x14ac:dyDescent="0.25">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c r="AA806" s="26"/>
      <c r="AB806" s="26"/>
      <c r="AC806" s="26"/>
      <c r="AD806" s="26"/>
      <c r="AE806" s="26"/>
    </row>
    <row r="807" spans="1:31" hidden="1" x14ac:dyDescent="0.25">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c r="AA807" s="26"/>
      <c r="AB807" s="26"/>
      <c r="AC807" s="26"/>
      <c r="AD807" s="26"/>
      <c r="AE807" s="26"/>
    </row>
    <row r="808" spans="1:31" hidden="1" x14ac:dyDescent="0.25">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c r="AA808" s="26"/>
      <c r="AB808" s="26"/>
      <c r="AC808" s="26"/>
      <c r="AD808" s="26"/>
      <c r="AE808" s="26"/>
    </row>
    <row r="809" spans="1:31" hidden="1" x14ac:dyDescent="0.25">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c r="AA809" s="26"/>
      <c r="AB809" s="26"/>
      <c r="AC809" s="26"/>
      <c r="AD809" s="26"/>
      <c r="AE809" s="26"/>
    </row>
    <row r="810" spans="1:31" hidden="1" x14ac:dyDescent="0.25">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c r="AA810" s="26"/>
      <c r="AB810" s="26"/>
      <c r="AC810" s="26"/>
      <c r="AD810" s="26"/>
      <c r="AE810" s="26"/>
    </row>
    <row r="811" spans="1:31" hidden="1" x14ac:dyDescent="0.25">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c r="AA811" s="26"/>
      <c r="AB811" s="26"/>
      <c r="AC811" s="26"/>
      <c r="AD811" s="26"/>
      <c r="AE811" s="26"/>
    </row>
    <row r="812" spans="1:31" hidden="1" x14ac:dyDescent="0.25">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c r="AA812" s="26"/>
      <c r="AB812" s="26"/>
      <c r="AC812" s="26"/>
      <c r="AD812" s="26"/>
      <c r="AE812" s="26"/>
    </row>
    <row r="813" spans="1:31" hidden="1" x14ac:dyDescent="0.25">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c r="AA813" s="26"/>
      <c r="AB813" s="26"/>
      <c r="AC813" s="26"/>
      <c r="AD813" s="26"/>
      <c r="AE813" s="26"/>
    </row>
    <row r="814" spans="1:31" hidden="1" x14ac:dyDescent="0.25">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c r="AA814" s="26"/>
      <c r="AB814" s="26"/>
      <c r="AC814" s="26"/>
      <c r="AD814" s="26"/>
      <c r="AE814" s="26"/>
    </row>
    <row r="815" spans="1:31" hidden="1" x14ac:dyDescent="0.25">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c r="AA815" s="26"/>
      <c r="AB815" s="26"/>
      <c r="AC815" s="26"/>
      <c r="AD815" s="26"/>
      <c r="AE815" s="26"/>
    </row>
    <row r="816" spans="1:31" hidden="1" x14ac:dyDescent="0.25">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c r="AA816" s="26"/>
      <c r="AB816" s="26"/>
      <c r="AC816" s="26"/>
      <c r="AD816" s="26"/>
      <c r="AE816" s="26"/>
    </row>
    <row r="817" spans="1:31" hidden="1" x14ac:dyDescent="0.25">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c r="AA817" s="26"/>
      <c r="AB817" s="26"/>
      <c r="AC817" s="26"/>
      <c r="AD817" s="26"/>
      <c r="AE817" s="26"/>
    </row>
    <row r="818" spans="1:31" hidden="1" x14ac:dyDescent="0.25">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c r="AA818" s="26"/>
      <c r="AB818" s="26"/>
      <c r="AC818" s="26"/>
      <c r="AD818" s="26"/>
      <c r="AE818" s="26"/>
    </row>
    <row r="819" spans="1:31" hidden="1" x14ac:dyDescent="0.25">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c r="AA819" s="26"/>
      <c r="AB819" s="26"/>
      <c r="AC819" s="26"/>
      <c r="AD819" s="26"/>
      <c r="AE819" s="26"/>
    </row>
    <row r="820" spans="1:31" hidden="1" x14ac:dyDescent="0.25">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c r="AA820" s="26"/>
      <c r="AB820" s="26"/>
      <c r="AC820" s="26"/>
      <c r="AD820" s="26"/>
      <c r="AE820" s="26"/>
    </row>
    <row r="821" spans="1:31" hidden="1" x14ac:dyDescent="0.25">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c r="AA821" s="26"/>
      <c r="AB821" s="26"/>
      <c r="AC821" s="26"/>
      <c r="AD821" s="26"/>
      <c r="AE821" s="26"/>
    </row>
    <row r="822" spans="1:31" hidden="1" x14ac:dyDescent="0.25">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c r="AA822" s="26"/>
      <c r="AB822" s="26"/>
      <c r="AC822" s="26"/>
      <c r="AD822" s="26"/>
      <c r="AE822" s="26"/>
    </row>
    <row r="823" spans="1:31" hidden="1" x14ac:dyDescent="0.25">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c r="AA823" s="26"/>
      <c r="AB823" s="26"/>
      <c r="AC823" s="26"/>
      <c r="AD823" s="26"/>
      <c r="AE823" s="26"/>
    </row>
    <row r="824" spans="1:31" hidden="1" x14ac:dyDescent="0.25">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c r="AA824" s="26"/>
      <c r="AB824" s="26"/>
      <c r="AC824" s="26"/>
      <c r="AD824" s="26"/>
      <c r="AE824" s="26"/>
    </row>
    <row r="825" spans="1:31" hidden="1" x14ac:dyDescent="0.25">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c r="AA825" s="26"/>
      <c r="AB825" s="26"/>
      <c r="AC825" s="26"/>
      <c r="AD825" s="26"/>
      <c r="AE825" s="26"/>
    </row>
    <row r="826" spans="1:31" hidden="1" x14ac:dyDescent="0.25">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c r="AA826" s="26"/>
      <c r="AB826" s="26"/>
      <c r="AC826" s="26"/>
      <c r="AD826" s="26"/>
      <c r="AE826" s="26"/>
    </row>
    <row r="827" spans="1:31" hidden="1" x14ac:dyDescent="0.25">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c r="AA827" s="26"/>
      <c r="AB827" s="26"/>
      <c r="AC827" s="26"/>
      <c r="AD827" s="26"/>
      <c r="AE827" s="26"/>
    </row>
    <row r="828" spans="1:31" hidden="1" x14ac:dyDescent="0.25">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c r="AA828" s="26"/>
      <c r="AB828" s="26"/>
      <c r="AC828" s="26"/>
      <c r="AD828" s="26"/>
      <c r="AE828" s="26"/>
    </row>
    <row r="829" spans="1:31" hidden="1" x14ac:dyDescent="0.25">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c r="AA829" s="26"/>
      <c r="AB829" s="26"/>
      <c r="AC829" s="26"/>
      <c r="AD829" s="26"/>
      <c r="AE829" s="26"/>
    </row>
    <row r="830" spans="1:31" hidden="1" x14ac:dyDescent="0.25">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c r="AA830" s="26"/>
      <c r="AB830" s="26"/>
      <c r="AC830" s="26"/>
      <c r="AD830" s="26"/>
      <c r="AE830" s="26"/>
    </row>
    <row r="831" spans="1:31" hidden="1" x14ac:dyDescent="0.25">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c r="AA831" s="26"/>
      <c r="AB831" s="26"/>
      <c r="AC831" s="26"/>
      <c r="AD831" s="26"/>
      <c r="AE831" s="26"/>
    </row>
    <row r="832" spans="1:31" hidden="1" x14ac:dyDescent="0.25">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c r="AA832" s="26"/>
      <c r="AB832" s="26"/>
      <c r="AC832" s="26"/>
      <c r="AD832" s="26"/>
      <c r="AE832" s="26"/>
    </row>
    <row r="833" spans="1:31" hidden="1" x14ac:dyDescent="0.25">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c r="AA833" s="26"/>
      <c r="AB833" s="26"/>
      <c r="AC833" s="26"/>
      <c r="AD833" s="26"/>
      <c r="AE833" s="26"/>
    </row>
    <row r="834" spans="1:31" hidden="1" x14ac:dyDescent="0.25">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c r="AA834" s="26"/>
      <c r="AB834" s="26"/>
      <c r="AC834" s="26"/>
      <c r="AD834" s="26"/>
      <c r="AE834" s="26"/>
    </row>
    <row r="835" spans="1:31" hidden="1" x14ac:dyDescent="0.25">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c r="AA835" s="26"/>
      <c r="AB835" s="26"/>
      <c r="AC835" s="26"/>
      <c r="AD835" s="26"/>
      <c r="AE835" s="26"/>
    </row>
    <row r="836" spans="1:31" hidden="1" x14ac:dyDescent="0.25">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c r="AA836" s="26"/>
      <c r="AB836" s="26"/>
      <c r="AC836" s="26"/>
      <c r="AD836" s="26"/>
      <c r="AE836" s="26"/>
    </row>
    <row r="837" spans="1:31" hidden="1" x14ac:dyDescent="0.25">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c r="AA837" s="26"/>
      <c r="AB837" s="26"/>
      <c r="AC837" s="26"/>
      <c r="AD837" s="26"/>
      <c r="AE837" s="26"/>
    </row>
    <row r="838" spans="1:31" hidden="1" x14ac:dyDescent="0.25">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c r="AA838" s="26"/>
      <c r="AB838" s="26"/>
      <c r="AC838" s="26"/>
      <c r="AD838" s="26"/>
      <c r="AE838" s="26"/>
    </row>
    <row r="839" spans="1:31" hidden="1" x14ac:dyDescent="0.25">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c r="AA839" s="26"/>
      <c r="AB839" s="26"/>
      <c r="AC839" s="26"/>
      <c r="AD839" s="26"/>
      <c r="AE839" s="26"/>
    </row>
    <row r="840" spans="1:31" hidden="1" x14ac:dyDescent="0.25">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c r="AA840" s="26"/>
      <c r="AB840" s="26"/>
      <c r="AC840" s="26"/>
      <c r="AD840" s="26"/>
      <c r="AE840" s="26"/>
    </row>
    <row r="841" spans="1:31" hidden="1" x14ac:dyDescent="0.25">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c r="AA841" s="26"/>
      <c r="AB841" s="26"/>
      <c r="AC841" s="26"/>
      <c r="AD841" s="26"/>
      <c r="AE841" s="26"/>
    </row>
    <row r="842" spans="1:31" hidden="1" x14ac:dyDescent="0.25">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c r="AA842" s="26"/>
      <c r="AB842" s="26"/>
      <c r="AC842" s="26"/>
      <c r="AD842" s="26"/>
      <c r="AE842" s="26"/>
    </row>
    <row r="843" spans="1:31" hidden="1" x14ac:dyDescent="0.25">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c r="AA843" s="26"/>
      <c r="AB843" s="26"/>
      <c r="AC843" s="26"/>
      <c r="AD843" s="26"/>
      <c r="AE843" s="26"/>
    </row>
    <row r="844" spans="1:31" hidden="1" x14ac:dyDescent="0.25">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c r="AA844" s="26"/>
      <c r="AB844" s="26"/>
      <c r="AC844" s="26"/>
      <c r="AD844" s="26"/>
      <c r="AE844" s="26"/>
    </row>
    <row r="845" spans="1:31" hidden="1" x14ac:dyDescent="0.25">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c r="AA845" s="26"/>
      <c r="AB845" s="26"/>
      <c r="AC845" s="26"/>
      <c r="AD845" s="26"/>
      <c r="AE845" s="26"/>
    </row>
    <row r="846" spans="1:31" hidden="1" x14ac:dyDescent="0.25">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c r="AA846" s="26"/>
      <c r="AB846" s="26"/>
      <c r="AC846" s="26"/>
      <c r="AD846" s="26"/>
      <c r="AE846" s="26"/>
    </row>
    <row r="847" spans="1:31" hidden="1" x14ac:dyDescent="0.25">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c r="AA847" s="26"/>
      <c r="AB847" s="26"/>
      <c r="AC847" s="26"/>
      <c r="AD847" s="26"/>
      <c r="AE847" s="26"/>
    </row>
    <row r="848" spans="1:31" hidden="1" x14ac:dyDescent="0.25">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c r="AA848" s="26"/>
      <c r="AB848" s="26"/>
      <c r="AC848" s="26"/>
      <c r="AD848" s="26"/>
      <c r="AE848" s="26"/>
    </row>
    <row r="849" spans="1:31" hidden="1" x14ac:dyDescent="0.25">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c r="AA849" s="26"/>
      <c r="AB849" s="26"/>
      <c r="AC849" s="26"/>
      <c r="AD849" s="26"/>
      <c r="AE849" s="26"/>
    </row>
    <row r="850" spans="1:31" hidden="1" x14ac:dyDescent="0.25">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c r="AA850" s="26"/>
      <c r="AB850" s="26"/>
      <c r="AC850" s="26"/>
      <c r="AD850" s="26"/>
      <c r="AE850" s="26"/>
    </row>
    <row r="851" spans="1:31" hidden="1" x14ac:dyDescent="0.25">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c r="AA851" s="26"/>
      <c r="AB851" s="26"/>
      <c r="AC851" s="26"/>
      <c r="AD851" s="26"/>
      <c r="AE851" s="26"/>
    </row>
    <row r="852" spans="1:31" hidden="1" x14ac:dyDescent="0.25">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c r="AA852" s="26"/>
      <c r="AB852" s="26"/>
      <c r="AC852" s="26"/>
      <c r="AD852" s="26"/>
      <c r="AE852" s="26"/>
    </row>
    <row r="853" spans="1:31" hidden="1" x14ac:dyDescent="0.25">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c r="AA853" s="26"/>
      <c r="AB853" s="26"/>
      <c r="AC853" s="26"/>
      <c r="AD853" s="26"/>
      <c r="AE853" s="26"/>
    </row>
    <row r="854" spans="1:31" hidden="1" x14ac:dyDescent="0.25">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c r="AA854" s="26"/>
      <c r="AB854" s="26"/>
      <c r="AC854" s="26"/>
      <c r="AD854" s="26"/>
      <c r="AE854" s="26"/>
    </row>
    <row r="855" spans="1:31" hidden="1" x14ac:dyDescent="0.25">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c r="AA855" s="26"/>
      <c r="AB855" s="26"/>
      <c r="AC855" s="26"/>
      <c r="AD855" s="26"/>
      <c r="AE855" s="26"/>
    </row>
    <row r="856" spans="1:31" hidden="1" x14ac:dyDescent="0.25">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c r="AA856" s="26"/>
      <c r="AB856" s="26"/>
      <c r="AC856" s="26"/>
      <c r="AD856" s="26"/>
      <c r="AE856" s="26"/>
    </row>
    <row r="857" spans="1:31" hidden="1" x14ac:dyDescent="0.25">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c r="AA857" s="26"/>
      <c r="AB857" s="26"/>
      <c r="AC857" s="26"/>
      <c r="AD857" s="26"/>
      <c r="AE857" s="26"/>
    </row>
    <row r="858" spans="1:31" hidden="1" x14ac:dyDescent="0.25">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c r="AA858" s="26"/>
      <c r="AB858" s="26"/>
      <c r="AC858" s="26"/>
      <c r="AD858" s="26"/>
      <c r="AE858" s="26"/>
    </row>
    <row r="859" spans="1:31" hidden="1" x14ac:dyDescent="0.25">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c r="AA859" s="26"/>
      <c r="AB859" s="26"/>
      <c r="AC859" s="26"/>
      <c r="AD859" s="26"/>
      <c r="AE859" s="26"/>
    </row>
    <row r="860" spans="1:31" hidden="1" x14ac:dyDescent="0.25">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c r="AA860" s="26"/>
      <c r="AB860" s="26"/>
      <c r="AC860" s="26"/>
      <c r="AD860" s="26"/>
      <c r="AE860" s="26"/>
    </row>
    <row r="861" spans="1:31" hidden="1" x14ac:dyDescent="0.25">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c r="AA861" s="26"/>
      <c r="AB861" s="26"/>
      <c r="AC861" s="26"/>
      <c r="AD861" s="26"/>
      <c r="AE861" s="26"/>
    </row>
    <row r="862" spans="1:31" hidden="1" x14ac:dyDescent="0.25">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c r="AA862" s="26"/>
      <c r="AB862" s="26"/>
      <c r="AC862" s="26"/>
      <c r="AD862" s="26"/>
      <c r="AE862" s="26"/>
    </row>
    <row r="863" spans="1:31" hidden="1" x14ac:dyDescent="0.25">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c r="AA863" s="26"/>
      <c r="AB863" s="26"/>
      <c r="AC863" s="26"/>
      <c r="AD863" s="26"/>
      <c r="AE863" s="26"/>
    </row>
    <row r="864" spans="1:31" hidden="1" x14ac:dyDescent="0.25">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c r="AA864" s="26"/>
      <c r="AB864" s="26"/>
      <c r="AC864" s="26"/>
      <c r="AD864" s="26"/>
      <c r="AE864" s="26"/>
    </row>
    <row r="865" spans="1:31" hidden="1" x14ac:dyDescent="0.25">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c r="AA865" s="26"/>
      <c r="AB865" s="26"/>
      <c r="AC865" s="26"/>
      <c r="AD865" s="26"/>
      <c r="AE865" s="26"/>
    </row>
    <row r="866" spans="1:31" hidden="1" x14ac:dyDescent="0.25">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c r="AA866" s="26"/>
      <c r="AB866" s="26"/>
      <c r="AC866" s="26"/>
      <c r="AD866" s="26"/>
      <c r="AE866" s="26"/>
    </row>
    <row r="867" spans="1:31" hidden="1" x14ac:dyDescent="0.25">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c r="AA867" s="26"/>
      <c r="AB867" s="26"/>
      <c r="AC867" s="26"/>
      <c r="AD867" s="26"/>
      <c r="AE867" s="26"/>
    </row>
    <row r="868" spans="1:31" hidden="1" x14ac:dyDescent="0.25">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c r="AA868" s="26"/>
      <c r="AB868" s="26"/>
      <c r="AC868" s="26"/>
      <c r="AD868" s="26"/>
      <c r="AE868" s="26"/>
    </row>
    <row r="869" spans="1:31" hidden="1" x14ac:dyDescent="0.25">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c r="AA869" s="26"/>
      <c r="AB869" s="26"/>
      <c r="AC869" s="26"/>
      <c r="AD869" s="26"/>
      <c r="AE869" s="26"/>
    </row>
    <row r="870" spans="1:31" hidden="1" x14ac:dyDescent="0.25">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c r="AA870" s="26"/>
      <c r="AB870" s="26"/>
      <c r="AC870" s="26"/>
      <c r="AD870" s="26"/>
      <c r="AE870" s="26"/>
    </row>
    <row r="871" spans="1:31" hidden="1" x14ac:dyDescent="0.25">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c r="AA871" s="26"/>
      <c r="AB871" s="26"/>
      <c r="AC871" s="26"/>
      <c r="AD871" s="26"/>
      <c r="AE871" s="26"/>
    </row>
    <row r="872" spans="1:31" hidden="1" x14ac:dyDescent="0.25">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c r="AA872" s="26"/>
      <c r="AB872" s="26"/>
      <c r="AC872" s="26"/>
      <c r="AD872" s="26"/>
      <c r="AE872" s="26"/>
    </row>
    <row r="873" spans="1:31" hidden="1" x14ac:dyDescent="0.25">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c r="AA873" s="26"/>
      <c r="AB873" s="26"/>
      <c r="AC873" s="26"/>
      <c r="AD873" s="26"/>
      <c r="AE873" s="26"/>
    </row>
    <row r="874" spans="1:31" hidden="1" x14ac:dyDescent="0.25">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c r="AA874" s="26"/>
      <c r="AB874" s="26"/>
      <c r="AC874" s="26"/>
      <c r="AD874" s="26"/>
      <c r="AE874" s="26"/>
    </row>
    <row r="875" spans="1:31" hidden="1" x14ac:dyDescent="0.25">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c r="AA875" s="26"/>
      <c r="AB875" s="26"/>
      <c r="AC875" s="26"/>
      <c r="AD875" s="26"/>
      <c r="AE875" s="26"/>
    </row>
    <row r="876" spans="1:31" hidden="1" x14ac:dyDescent="0.25">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c r="AA876" s="26"/>
      <c r="AB876" s="26"/>
      <c r="AC876" s="26"/>
      <c r="AD876" s="26"/>
      <c r="AE876" s="26"/>
    </row>
    <row r="877" spans="1:31" hidden="1" x14ac:dyDescent="0.25">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c r="AA877" s="26"/>
      <c r="AB877" s="26"/>
      <c r="AC877" s="26"/>
      <c r="AD877" s="26"/>
      <c r="AE877" s="26"/>
    </row>
    <row r="878" spans="1:31" hidden="1" x14ac:dyDescent="0.25">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c r="AA878" s="26"/>
      <c r="AB878" s="26"/>
      <c r="AC878" s="26"/>
      <c r="AD878" s="26"/>
      <c r="AE878" s="26"/>
    </row>
    <row r="879" spans="1:31" hidden="1" x14ac:dyDescent="0.25">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c r="AA879" s="26"/>
      <c r="AB879" s="26"/>
      <c r="AC879" s="26"/>
      <c r="AD879" s="26"/>
      <c r="AE879" s="26"/>
    </row>
    <row r="880" spans="1:31" hidden="1" x14ac:dyDescent="0.25">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c r="AA880" s="26"/>
      <c r="AB880" s="26"/>
      <c r="AC880" s="26"/>
      <c r="AD880" s="26"/>
      <c r="AE880" s="26"/>
    </row>
    <row r="881" spans="1:31" hidden="1" x14ac:dyDescent="0.25">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c r="AA881" s="26"/>
      <c r="AB881" s="26"/>
      <c r="AC881" s="26"/>
      <c r="AD881" s="26"/>
      <c r="AE881" s="26"/>
    </row>
    <row r="882" spans="1:31" hidden="1" x14ac:dyDescent="0.25">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c r="AA882" s="26"/>
      <c r="AB882" s="26"/>
      <c r="AC882" s="26"/>
      <c r="AD882" s="26"/>
      <c r="AE882" s="26"/>
    </row>
    <row r="883" spans="1:31" hidden="1" x14ac:dyDescent="0.25">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c r="AA883" s="26"/>
      <c r="AB883" s="26"/>
      <c r="AC883" s="26"/>
      <c r="AD883" s="26"/>
      <c r="AE883" s="26"/>
    </row>
    <row r="884" spans="1:31" hidden="1" x14ac:dyDescent="0.25">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c r="AA884" s="26"/>
      <c r="AB884" s="26"/>
      <c r="AC884" s="26"/>
      <c r="AD884" s="26"/>
      <c r="AE884" s="26"/>
    </row>
    <row r="885" spans="1:31" hidden="1" x14ac:dyDescent="0.25">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c r="AA885" s="26"/>
      <c r="AB885" s="26"/>
      <c r="AC885" s="26"/>
      <c r="AD885" s="26"/>
      <c r="AE885" s="26"/>
    </row>
    <row r="886" spans="1:31" hidden="1" x14ac:dyDescent="0.25">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c r="AA886" s="26"/>
      <c r="AB886" s="26"/>
      <c r="AC886" s="26"/>
      <c r="AD886" s="26"/>
      <c r="AE886" s="26"/>
    </row>
    <row r="887" spans="1:31" hidden="1" x14ac:dyDescent="0.25">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c r="AA887" s="26"/>
      <c r="AB887" s="26"/>
      <c r="AC887" s="26"/>
      <c r="AD887" s="26"/>
      <c r="AE887" s="26"/>
    </row>
    <row r="888" spans="1:31" hidden="1" x14ac:dyDescent="0.25">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c r="AA888" s="26"/>
      <c r="AB888" s="26"/>
      <c r="AC888" s="26"/>
      <c r="AD888" s="26"/>
      <c r="AE888" s="26"/>
    </row>
    <row r="889" spans="1:31" hidden="1" x14ac:dyDescent="0.25">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c r="AA889" s="26"/>
      <c r="AB889" s="26"/>
      <c r="AC889" s="26"/>
      <c r="AD889" s="26"/>
      <c r="AE889" s="26"/>
    </row>
    <row r="890" spans="1:31" hidden="1" x14ac:dyDescent="0.25">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c r="AA890" s="26"/>
      <c r="AB890" s="26"/>
      <c r="AC890" s="26"/>
      <c r="AD890" s="26"/>
      <c r="AE890" s="26"/>
    </row>
    <row r="891" spans="1:31" hidden="1" x14ac:dyDescent="0.25">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c r="AA891" s="26"/>
      <c r="AB891" s="26"/>
      <c r="AC891" s="26"/>
      <c r="AD891" s="26"/>
      <c r="AE891" s="26"/>
    </row>
    <row r="892" spans="1:31" hidden="1" x14ac:dyDescent="0.25">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c r="AA892" s="26"/>
      <c r="AB892" s="26"/>
      <c r="AC892" s="26"/>
      <c r="AD892" s="26"/>
      <c r="AE892" s="26"/>
    </row>
    <row r="893" spans="1:31" hidden="1" x14ac:dyDescent="0.25">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c r="AA893" s="26"/>
      <c r="AB893" s="26"/>
      <c r="AC893" s="26"/>
      <c r="AD893" s="26"/>
      <c r="AE893" s="26"/>
    </row>
    <row r="894" spans="1:31" hidden="1" x14ac:dyDescent="0.25">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c r="AA894" s="26"/>
      <c r="AB894" s="26"/>
      <c r="AC894" s="26"/>
      <c r="AD894" s="26"/>
      <c r="AE894" s="26"/>
    </row>
    <row r="895" spans="1:31" hidden="1" x14ac:dyDescent="0.25">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c r="AA895" s="26"/>
      <c r="AB895" s="26"/>
      <c r="AC895" s="26"/>
      <c r="AD895" s="26"/>
      <c r="AE895" s="26"/>
    </row>
    <row r="896" spans="1:31" hidden="1" x14ac:dyDescent="0.25">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c r="AA896" s="26"/>
      <c r="AB896" s="26"/>
      <c r="AC896" s="26"/>
      <c r="AD896" s="26"/>
      <c r="AE896" s="26"/>
    </row>
    <row r="897" spans="1:31" hidden="1" x14ac:dyDescent="0.25">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c r="AA897" s="26"/>
      <c r="AB897" s="26"/>
      <c r="AC897" s="26"/>
      <c r="AD897" s="26"/>
      <c r="AE897" s="26"/>
    </row>
    <row r="898" spans="1:31" hidden="1" x14ac:dyDescent="0.25">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c r="AA898" s="26"/>
      <c r="AB898" s="26"/>
      <c r="AC898" s="26"/>
      <c r="AD898" s="26"/>
      <c r="AE898" s="26"/>
    </row>
    <row r="899" spans="1:31" hidden="1" x14ac:dyDescent="0.25">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c r="AA899" s="26"/>
      <c r="AB899" s="26"/>
      <c r="AC899" s="26"/>
      <c r="AD899" s="26"/>
      <c r="AE899" s="26"/>
    </row>
    <row r="900" spans="1:31" hidden="1" x14ac:dyDescent="0.25">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c r="AA900" s="26"/>
      <c r="AB900" s="26"/>
      <c r="AC900" s="26"/>
      <c r="AD900" s="26"/>
      <c r="AE900" s="26"/>
    </row>
    <row r="901" spans="1:31" hidden="1" x14ac:dyDescent="0.25">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c r="AA901" s="26"/>
      <c r="AB901" s="26"/>
      <c r="AC901" s="26"/>
      <c r="AD901" s="26"/>
      <c r="AE901" s="26"/>
    </row>
    <row r="902" spans="1:31" hidden="1" x14ac:dyDescent="0.25">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c r="AA902" s="26"/>
      <c r="AB902" s="26"/>
      <c r="AC902" s="26"/>
      <c r="AD902" s="26"/>
      <c r="AE902" s="26"/>
    </row>
    <row r="903" spans="1:31" hidden="1" x14ac:dyDescent="0.25">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c r="AA903" s="26"/>
      <c r="AB903" s="26"/>
      <c r="AC903" s="26"/>
      <c r="AD903" s="26"/>
      <c r="AE903" s="26"/>
    </row>
    <row r="904" spans="1:31" hidden="1" x14ac:dyDescent="0.25">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c r="AA904" s="26"/>
      <c r="AB904" s="26"/>
      <c r="AC904" s="26"/>
      <c r="AD904" s="26"/>
      <c r="AE904" s="26"/>
    </row>
    <row r="905" spans="1:31" hidden="1" x14ac:dyDescent="0.25">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c r="AA905" s="26"/>
      <c r="AB905" s="26"/>
      <c r="AC905" s="26"/>
      <c r="AD905" s="26"/>
      <c r="AE905" s="26"/>
    </row>
    <row r="906" spans="1:31" hidden="1" x14ac:dyDescent="0.25">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c r="AA906" s="26"/>
      <c r="AB906" s="26"/>
      <c r="AC906" s="26"/>
      <c r="AD906" s="26"/>
      <c r="AE906" s="26"/>
    </row>
    <row r="907" spans="1:31" hidden="1" x14ac:dyDescent="0.25">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c r="AA907" s="26"/>
      <c r="AB907" s="26"/>
      <c r="AC907" s="26"/>
      <c r="AD907" s="26"/>
      <c r="AE907" s="26"/>
    </row>
    <row r="908" spans="1:31" hidden="1" x14ac:dyDescent="0.25">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c r="AA908" s="26"/>
      <c r="AB908" s="26"/>
      <c r="AC908" s="26"/>
      <c r="AD908" s="26"/>
      <c r="AE908" s="26"/>
    </row>
    <row r="909" spans="1:31" hidden="1" x14ac:dyDescent="0.25">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c r="AA909" s="26"/>
      <c r="AB909" s="26"/>
      <c r="AC909" s="26"/>
      <c r="AD909" s="26"/>
      <c r="AE909" s="26"/>
    </row>
    <row r="910" spans="1:31" hidden="1" x14ac:dyDescent="0.25">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c r="AA910" s="26"/>
      <c r="AB910" s="26"/>
      <c r="AC910" s="26"/>
      <c r="AD910" s="26"/>
      <c r="AE910" s="26"/>
    </row>
    <row r="911" spans="1:31" hidden="1" x14ac:dyDescent="0.25">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c r="AA911" s="26"/>
      <c r="AB911" s="26"/>
      <c r="AC911" s="26"/>
      <c r="AD911" s="26"/>
      <c r="AE911" s="26"/>
    </row>
    <row r="912" spans="1:31" hidden="1" x14ac:dyDescent="0.25">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c r="AA912" s="26"/>
      <c r="AB912" s="26"/>
      <c r="AC912" s="26"/>
      <c r="AD912" s="26"/>
      <c r="AE912" s="26"/>
    </row>
    <row r="913" spans="1:31" hidden="1" x14ac:dyDescent="0.25">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c r="AA913" s="26"/>
      <c r="AB913" s="26"/>
      <c r="AC913" s="26"/>
      <c r="AD913" s="26"/>
      <c r="AE913" s="26"/>
    </row>
    <row r="914" spans="1:31" hidden="1" x14ac:dyDescent="0.25">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c r="AA914" s="26"/>
      <c r="AB914" s="26"/>
      <c r="AC914" s="26"/>
      <c r="AD914" s="26"/>
      <c r="AE914" s="26"/>
    </row>
    <row r="915" spans="1:31" hidden="1" x14ac:dyDescent="0.25">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c r="AA915" s="26"/>
      <c r="AB915" s="26"/>
      <c r="AC915" s="26"/>
      <c r="AD915" s="26"/>
      <c r="AE915" s="26"/>
    </row>
    <row r="916" spans="1:31" hidden="1" x14ac:dyDescent="0.25">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c r="AA916" s="26"/>
      <c r="AB916" s="26"/>
      <c r="AC916" s="26"/>
      <c r="AD916" s="26"/>
      <c r="AE916" s="26"/>
    </row>
    <row r="917" spans="1:31" hidden="1" x14ac:dyDescent="0.25">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c r="AA917" s="26"/>
      <c r="AB917" s="26"/>
      <c r="AC917" s="26"/>
      <c r="AD917" s="26"/>
      <c r="AE917" s="26"/>
    </row>
    <row r="918" spans="1:31" hidden="1" x14ac:dyDescent="0.25">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c r="AA918" s="26"/>
      <c r="AB918" s="26"/>
      <c r="AC918" s="26"/>
      <c r="AD918" s="26"/>
      <c r="AE918" s="26"/>
    </row>
    <row r="919" spans="1:31" hidden="1" x14ac:dyDescent="0.25">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c r="AA919" s="26"/>
      <c r="AB919" s="26"/>
      <c r="AC919" s="26"/>
      <c r="AD919" s="26"/>
      <c r="AE919" s="26"/>
    </row>
    <row r="920" spans="1:31" hidden="1" x14ac:dyDescent="0.25">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c r="AA920" s="26"/>
      <c r="AB920" s="26"/>
      <c r="AC920" s="26"/>
      <c r="AD920" s="26"/>
      <c r="AE920" s="26"/>
    </row>
    <row r="921" spans="1:31" hidden="1" x14ac:dyDescent="0.25">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c r="AA921" s="26"/>
      <c r="AB921" s="26"/>
      <c r="AC921" s="26"/>
      <c r="AD921" s="26"/>
      <c r="AE921" s="26"/>
    </row>
    <row r="922" spans="1:31" hidden="1" x14ac:dyDescent="0.25">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c r="AA922" s="26"/>
      <c r="AB922" s="26"/>
      <c r="AC922" s="26"/>
      <c r="AD922" s="26"/>
      <c r="AE922" s="26"/>
    </row>
    <row r="923" spans="1:31" hidden="1" x14ac:dyDescent="0.25">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c r="AA923" s="26"/>
      <c r="AB923" s="26"/>
      <c r="AC923" s="26"/>
      <c r="AD923" s="26"/>
      <c r="AE923" s="26"/>
    </row>
    <row r="924" spans="1:31" hidden="1" x14ac:dyDescent="0.25">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c r="AA924" s="26"/>
      <c r="AB924" s="26"/>
      <c r="AC924" s="26"/>
      <c r="AD924" s="26"/>
      <c r="AE924" s="26"/>
    </row>
    <row r="925" spans="1:31" hidden="1" x14ac:dyDescent="0.25">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c r="AA925" s="26"/>
      <c r="AB925" s="26"/>
      <c r="AC925" s="26"/>
      <c r="AD925" s="26"/>
      <c r="AE925" s="26"/>
    </row>
    <row r="926" spans="1:31" hidden="1" x14ac:dyDescent="0.25">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c r="AA926" s="26"/>
      <c r="AB926" s="26"/>
      <c r="AC926" s="26"/>
      <c r="AD926" s="26"/>
      <c r="AE926" s="26"/>
    </row>
    <row r="927" spans="1:31" hidden="1" x14ac:dyDescent="0.25">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c r="AA927" s="26"/>
      <c r="AB927" s="26"/>
      <c r="AC927" s="26"/>
      <c r="AD927" s="26"/>
      <c r="AE927" s="26"/>
    </row>
    <row r="928" spans="1:31" hidden="1" x14ac:dyDescent="0.25">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c r="AA928" s="26"/>
      <c r="AB928" s="26"/>
      <c r="AC928" s="26"/>
      <c r="AD928" s="26"/>
      <c r="AE928" s="26"/>
    </row>
    <row r="929" spans="1:31" hidden="1" x14ac:dyDescent="0.25">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c r="AA929" s="26"/>
      <c r="AB929" s="26"/>
      <c r="AC929" s="26"/>
      <c r="AD929" s="26"/>
      <c r="AE929" s="26"/>
    </row>
    <row r="930" spans="1:31" hidden="1" x14ac:dyDescent="0.25">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c r="AA930" s="26"/>
      <c r="AB930" s="26"/>
      <c r="AC930" s="26"/>
      <c r="AD930" s="26"/>
      <c r="AE930" s="26"/>
    </row>
    <row r="931" spans="1:31" hidden="1" x14ac:dyDescent="0.25">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c r="AA931" s="26"/>
      <c r="AB931" s="26"/>
      <c r="AC931" s="26"/>
      <c r="AD931" s="26"/>
      <c r="AE931" s="26"/>
    </row>
    <row r="932" spans="1:31" hidden="1" x14ac:dyDescent="0.25">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c r="AA932" s="26"/>
      <c r="AB932" s="26"/>
      <c r="AC932" s="26"/>
      <c r="AD932" s="26"/>
      <c r="AE932" s="26"/>
    </row>
    <row r="933" spans="1:31" hidden="1" x14ac:dyDescent="0.25">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c r="AA933" s="26"/>
      <c r="AB933" s="26"/>
      <c r="AC933" s="26"/>
      <c r="AD933" s="26"/>
      <c r="AE933" s="26"/>
    </row>
    <row r="934" spans="1:31" hidden="1" x14ac:dyDescent="0.25">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c r="AA934" s="26"/>
      <c r="AB934" s="26"/>
      <c r="AC934" s="26"/>
      <c r="AD934" s="26"/>
      <c r="AE934" s="26"/>
    </row>
    <row r="935" spans="1:31" hidden="1" x14ac:dyDescent="0.25">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c r="AA935" s="26"/>
      <c r="AB935" s="26"/>
      <c r="AC935" s="26"/>
      <c r="AD935" s="26"/>
      <c r="AE935" s="26"/>
    </row>
    <row r="936" spans="1:31" hidden="1" x14ac:dyDescent="0.25">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c r="AA936" s="26"/>
      <c r="AB936" s="26"/>
      <c r="AC936" s="26"/>
      <c r="AD936" s="26"/>
      <c r="AE936" s="26"/>
    </row>
    <row r="937" spans="1:31" hidden="1" x14ac:dyDescent="0.25">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c r="AA937" s="26"/>
      <c r="AB937" s="26"/>
      <c r="AC937" s="26"/>
      <c r="AD937" s="26"/>
      <c r="AE937" s="26"/>
    </row>
    <row r="938" spans="1:31" hidden="1" x14ac:dyDescent="0.25">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c r="AA938" s="26"/>
      <c r="AB938" s="26"/>
      <c r="AC938" s="26"/>
      <c r="AD938" s="26"/>
      <c r="AE938" s="26"/>
    </row>
    <row r="939" spans="1:31" hidden="1" x14ac:dyDescent="0.25">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c r="AA939" s="26"/>
      <c r="AB939" s="26"/>
      <c r="AC939" s="26"/>
      <c r="AD939" s="26"/>
      <c r="AE939" s="26"/>
    </row>
    <row r="940" spans="1:31" hidden="1" x14ac:dyDescent="0.25">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c r="AA940" s="26"/>
      <c r="AB940" s="26"/>
      <c r="AC940" s="26"/>
      <c r="AD940" s="26"/>
      <c r="AE940" s="26"/>
    </row>
    <row r="941" spans="1:31" hidden="1" x14ac:dyDescent="0.25">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c r="AA941" s="26"/>
      <c r="AB941" s="26"/>
      <c r="AC941" s="26"/>
      <c r="AD941" s="26"/>
      <c r="AE941" s="26"/>
    </row>
    <row r="942" spans="1:31" hidden="1" x14ac:dyDescent="0.25">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c r="AA942" s="26"/>
      <c r="AB942" s="26"/>
      <c r="AC942" s="26"/>
      <c r="AD942" s="26"/>
      <c r="AE942" s="26"/>
    </row>
    <row r="943" spans="1:31" hidden="1" x14ac:dyDescent="0.25">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c r="AA943" s="26"/>
      <c r="AB943" s="26"/>
      <c r="AC943" s="26"/>
      <c r="AD943" s="26"/>
      <c r="AE943" s="26"/>
    </row>
    <row r="944" spans="1:31" hidden="1" x14ac:dyDescent="0.25">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c r="AA944" s="26"/>
      <c r="AB944" s="26"/>
      <c r="AC944" s="26"/>
      <c r="AD944" s="26"/>
      <c r="AE944" s="26"/>
    </row>
    <row r="945" spans="1:31" hidden="1" x14ac:dyDescent="0.25">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c r="AA945" s="26"/>
      <c r="AB945" s="26"/>
      <c r="AC945" s="26"/>
      <c r="AD945" s="26"/>
      <c r="AE945" s="26"/>
    </row>
    <row r="946" spans="1:31" hidden="1" x14ac:dyDescent="0.25">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c r="AA946" s="26"/>
      <c r="AB946" s="26"/>
      <c r="AC946" s="26"/>
      <c r="AD946" s="26"/>
      <c r="AE946" s="26"/>
    </row>
    <row r="947" spans="1:31" hidden="1" x14ac:dyDescent="0.25">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c r="AA947" s="26"/>
      <c r="AB947" s="26"/>
      <c r="AC947" s="26"/>
      <c r="AD947" s="26"/>
      <c r="AE947" s="26"/>
    </row>
    <row r="948" spans="1:31" hidden="1" x14ac:dyDescent="0.25">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c r="AA948" s="26"/>
      <c r="AB948" s="26"/>
      <c r="AC948" s="26"/>
      <c r="AD948" s="26"/>
      <c r="AE948" s="26"/>
    </row>
    <row r="949" spans="1:31" hidden="1" x14ac:dyDescent="0.25">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c r="AA949" s="26"/>
      <c r="AB949" s="26"/>
      <c r="AC949" s="26"/>
      <c r="AD949" s="26"/>
      <c r="AE949" s="26"/>
    </row>
    <row r="950" spans="1:31" hidden="1" x14ac:dyDescent="0.25">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c r="AA950" s="26"/>
      <c r="AB950" s="26"/>
      <c r="AC950" s="26"/>
      <c r="AD950" s="26"/>
      <c r="AE950" s="26"/>
    </row>
    <row r="951" spans="1:31" hidden="1" x14ac:dyDescent="0.25">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c r="AA951" s="26"/>
      <c r="AB951" s="26"/>
      <c r="AC951" s="26"/>
      <c r="AD951" s="26"/>
      <c r="AE951" s="26"/>
    </row>
    <row r="952" spans="1:31" hidden="1" x14ac:dyDescent="0.25">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c r="AA952" s="26"/>
      <c r="AB952" s="26"/>
      <c r="AC952" s="26"/>
      <c r="AD952" s="26"/>
      <c r="AE952" s="26"/>
    </row>
    <row r="953" spans="1:31" hidden="1" x14ac:dyDescent="0.25">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c r="AA953" s="26"/>
      <c r="AB953" s="26"/>
      <c r="AC953" s="26"/>
      <c r="AD953" s="26"/>
      <c r="AE953" s="26"/>
    </row>
    <row r="954" spans="1:31" hidden="1" x14ac:dyDescent="0.25">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c r="AA954" s="26"/>
      <c r="AB954" s="26"/>
      <c r="AC954" s="26"/>
      <c r="AD954" s="26"/>
      <c r="AE954" s="26"/>
    </row>
    <row r="955" spans="1:31" hidden="1" x14ac:dyDescent="0.25">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c r="AA955" s="26"/>
      <c r="AB955" s="26"/>
      <c r="AC955" s="26"/>
      <c r="AD955" s="26"/>
      <c r="AE955" s="26"/>
    </row>
    <row r="956" spans="1:31" hidden="1" x14ac:dyDescent="0.25">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c r="AA956" s="26"/>
      <c r="AB956" s="26"/>
      <c r="AC956" s="26"/>
      <c r="AD956" s="26"/>
      <c r="AE956" s="26"/>
    </row>
    <row r="957" spans="1:31" hidden="1" x14ac:dyDescent="0.25">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c r="AA957" s="26"/>
      <c r="AB957" s="26"/>
      <c r="AC957" s="26"/>
      <c r="AD957" s="26"/>
      <c r="AE957" s="26"/>
    </row>
    <row r="958" spans="1:31" hidden="1" x14ac:dyDescent="0.25">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c r="AA958" s="26"/>
      <c r="AB958" s="26"/>
      <c r="AC958" s="26"/>
      <c r="AD958" s="26"/>
      <c r="AE958" s="26"/>
    </row>
    <row r="959" spans="1:31" hidden="1" x14ac:dyDescent="0.25">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c r="AA959" s="26"/>
      <c r="AB959" s="26"/>
      <c r="AC959" s="26"/>
      <c r="AD959" s="26"/>
      <c r="AE959" s="26"/>
    </row>
    <row r="960" spans="1:31" hidden="1" x14ac:dyDescent="0.25">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c r="AA960" s="26"/>
      <c r="AB960" s="26"/>
      <c r="AC960" s="26"/>
      <c r="AD960" s="26"/>
      <c r="AE960" s="26"/>
    </row>
    <row r="961" spans="1:31" hidden="1" x14ac:dyDescent="0.25">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c r="AA961" s="26"/>
      <c r="AB961" s="26"/>
      <c r="AC961" s="26"/>
      <c r="AD961" s="26"/>
      <c r="AE961" s="26"/>
    </row>
    <row r="962" spans="1:31" hidden="1" x14ac:dyDescent="0.25">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c r="AA962" s="26"/>
      <c r="AB962" s="26"/>
      <c r="AC962" s="26"/>
      <c r="AD962" s="26"/>
      <c r="AE962" s="26"/>
    </row>
    <row r="963" spans="1:31" hidden="1" x14ac:dyDescent="0.25">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c r="AA963" s="26"/>
      <c r="AB963" s="26"/>
      <c r="AC963" s="26"/>
      <c r="AD963" s="26"/>
      <c r="AE963" s="26"/>
    </row>
    <row r="964" spans="1:31" hidden="1" x14ac:dyDescent="0.25">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c r="AA964" s="26"/>
      <c r="AB964" s="26"/>
      <c r="AC964" s="26"/>
      <c r="AD964" s="26"/>
      <c r="AE964" s="26"/>
    </row>
    <row r="965" spans="1:31" hidden="1" x14ac:dyDescent="0.25">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c r="AA965" s="26"/>
      <c r="AB965" s="26"/>
      <c r="AC965" s="26"/>
      <c r="AD965" s="26"/>
      <c r="AE965" s="26"/>
    </row>
    <row r="966" spans="1:31" hidden="1" x14ac:dyDescent="0.25">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c r="AA966" s="26"/>
      <c r="AB966" s="26"/>
      <c r="AC966" s="26"/>
      <c r="AD966" s="26"/>
      <c r="AE966" s="26"/>
    </row>
    <row r="967" spans="1:31" hidden="1" x14ac:dyDescent="0.25">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c r="AA967" s="26"/>
      <c r="AB967" s="26"/>
      <c r="AC967" s="26"/>
      <c r="AD967" s="26"/>
      <c r="AE967" s="26"/>
    </row>
    <row r="968" spans="1:31" hidden="1" x14ac:dyDescent="0.25">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c r="AA968" s="26"/>
      <c r="AB968" s="26"/>
      <c r="AC968" s="26"/>
      <c r="AD968" s="26"/>
      <c r="AE968" s="26"/>
    </row>
    <row r="969" spans="1:31" hidden="1" x14ac:dyDescent="0.25">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c r="AA969" s="26"/>
      <c r="AB969" s="26"/>
      <c r="AC969" s="26"/>
      <c r="AD969" s="26"/>
      <c r="AE969" s="26"/>
    </row>
    <row r="970" spans="1:31" hidden="1" x14ac:dyDescent="0.25">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c r="AA970" s="26"/>
      <c r="AB970" s="26"/>
      <c r="AC970" s="26"/>
      <c r="AD970" s="26"/>
      <c r="AE970" s="26"/>
    </row>
    <row r="971" spans="1:31" hidden="1" x14ac:dyDescent="0.25">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c r="AA971" s="26"/>
      <c r="AB971" s="26"/>
      <c r="AC971" s="26"/>
      <c r="AD971" s="26"/>
      <c r="AE971" s="26"/>
    </row>
    <row r="972" spans="1:31" hidden="1" x14ac:dyDescent="0.25">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c r="AA972" s="26"/>
      <c r="AB972" s="26"/>
      <c r="AC972" s="26"/>
      <c r="AD972" s="26"/>
      <c r="AE972" s="26"/>
    </row>
    <row r="973" spans="1:31" hidden="1" x14ac:dyDescent="0.25">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c r="AA973" s="26"/>
      <c r="AB973" s="26"/>
      <c r="AC973" s="26"/>
      <c r="AD973" s="26"/>
      <c r="AE973" s="26"/>
    </row>
    <row r="974" spans="1:31" hidden="1" x14ac:dyDescent="0.25">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c r="AA974" s="26"/>
      <c r="AB974" s="26"/>
      <c r="AC974" s="26"/>
      <c r="AD974" s="26"/>
      <c r="AE974" s="26"/>
    </row>
    <row r="975" spans="1:31" hidden="1" x14ac:dyDescent="0.25">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c r="AA975" s="26"/>
      <c r="AB975" s="26"/>
      <c r="AC975" s="26"/>
      <c r="AD975" s="26"/>
      <c r="AE975" s="26"/>
    </row>
    <row r="976" spans="1:31" hidden="1" x14ac:dyDescent="0.25">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c r="AA976" s="26"/>
      <c r="AB976" s="26"/>
      <c r="AC976" s="26"/>
      <c r="AD976" s="26"/>
      <c r="AE976" s="26"/>
    </row>
    <row r="977" spans="1:31" hidden="1" x14ac:dyDescent="0.25">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c r="AA977" s="26"/>
      <c r="AB977" s="26"/>
      <c r="AC977" s="26"/>
      <c r="AD977" s="26"/>
      <c r="AE977" s="26"/>
    </row>
    <row r="978" spans="1:31" hidden="1" x14ac:dyDescent="0.25">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c r="AA978" s="26"/>
      <c r="AB978" s="26"/>
      <c r="AC978" s="26"/>
      <c r="AD978" s="26"/>
      <c r="AE978" s="26"/>
    </row>
    <row r="979" spans="1:31" hidden="1" x14ac:dyDescent="0.25">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c r="AA979" s="26"/>
      <c r="AB979" s="26"/>
      <c r="AC979" s="26"/>
      <c r="AD979" s="26"/>
      <c r="AE979" s="26"/>
    </row>
    <row r="980" spans="1:31" hidden="1" x14ac:dyDescent="0.25">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c r="AA980" s="26"/>
      <c r="AB980" s="26"/>
      <c r="AC980" s="26"/>
      <c r="AD980" s="26"/>
      <c r="AE980" s="26"/>
    </row>
    <row r="981" spans="1:31" hidden="1" x14ac:dyDescent="0.25">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c r="AA981" s="26"/>
      <c r="AB981" s="26"/>
      <c r="AC981" s="26"/>
      <c r="AD981" s="26"/>
      <c r="AE981" s="26"/>
    </row>
    <row r="982" spans="1:31" hidden="1" x14ac:dyDescent="0.25">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c r="AA982" s="26"/>
      <c r="AB982" s="26"/>
      <c r="AC982" s="26"/>
      <c r="AD982" s="26"/>
      <c r="AE982" s="26"/>
    </row>
    <row r="983" spans="1:31" hidden="1" x14ac:dyDescent="0.25">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c r="AA983" s="26"/>
      <c r="AB983" s="26"/>
      <c r="AC983" s="26"/>
      <c r="AD983" s="26"/>
      <c r="AE983" s="26"/>
    </row>
    <row r="984" spans="1:31" hidden="1" x14ac:dyDescent="0.25">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c r="AA984" s="26"/>
      <c r="AB984" s="26"/>
      <c r="AC984" s="26"/>
      <c r="AD984" s="26"/>
      <c r="AE984" s="26"/>
    </row>
    <row r="985" spans="1:31" hidden="1" x14ac:dyDescent="0.25">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c r="AA985" s="26"/>
      <c r="AB985" s="26"/>
      <c r="AC985" s="26"/>
      <c r="AD985" s="26"/>
      <c r="AE985" s="26"/>
    </row>
    <row r="986" spans="1:31" hidden="1" x14ac:dyDescent="0.25">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c r="AA986" s="26"/>
      <c r="AB986" s="26"/>
      <c r="AC986" s="26"/>
      <c r="AD986" s="26"/>
      <c r="AE986" s="26"/>
    </row>
    <row r="987" spans="1:31" hidden="1" x14ac:dyDescent="0.25">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c r="AA987" s="26"/>
      <c r="AB987" s="26"/>
      <c r="AC987" s="26"/>
      <c r="AD987" s="26"/>
      <c r="AE987" s="26"/>
    </row>
    <row r="988" spans="1:31" hidden="1" x14ac:dyDescent="0.25">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c r="AA988" s="26"/>
      <c r="AB988" s="26"/>
      <c r="AC988" s="26"/>
      <c r="AD988" s="26"/>
      <c r="AE988" s="26"/>
    </row>
    <row r="989" spans="1:31" hidden="1" x14ac:dyDescent="0.25">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c r="AA989" s="26"/>
      <c r="AB989" s="26"/>
      <c r="AC989" s="26"/>
      <c r="AD989" s="26"/>
      <c r="AE989" s="26"/>
    </row>
    <row r="990" spans="1:31" hidden="1" x14ac:dyDescent="0.25">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c r="AA990" s="26"/>
      <c r="AB990" s="26"/>
      <c r="AC990" s="26"/>
      <c r="AD990" s="26"/>
      <c r="AE990" s="26"/>
    </row>
    <row r="991" spans="1:31" hidden="1" x14ac:dyDescent="0.25">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c r="AA991" s="26"/>
      <c r="AB991" s="26"/>
      <c r="AC991" s="26"/>
      <c r="AD991" s="26"/>
      <c r="AE991" s="26"/>
    </row>
    <row r="992" spans="1:31" hidden="1" x14ac:dyDescent="0.25">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c r="AA992" s="26"/>
      <c r="AB992" s="26"/>
      <c r="AC992" s="26"/>
      <c r="AD992" s="26"/>
      <c r="AE992" s="26"/>
    </row>
    <row r="993" spans="1:31" hidden="1" x14ac:dyDescent="0.25">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c r="AA993" s="26"/>
      <c r="AB993" s="26"/>
      <c r="AC993" s="26"/>
      <c r="AD993" s="26"/>
      <c r="AE993" s="26"/>
    </row>
    <row r="994" spans="1:31" hidden="1" x14ac:dyDescent="0.25">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c r="AA994" s="26"/>
      <c r="AB994" s="26"/>
      <c r="AC994" s="26"/>
      <c r="AD994" s="26"/>
      <c r="AE994" s="26"/>
    </row>
    <row r="995" spans="1:31" hidden="1" x14ac:dyDescent="0.25">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c r="AA995" s="26"/>
      <c r="AB995" s="26"/>
      <c r="AC995" s="26"/>
      <c r="AD995" s="26"/>
      <c r="AE995" s="26"/>
    </row>
    <row r="996" spans="1:31" hidden="1" x14ac:dyDescent="0.25">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c r="AA996" s="26"/>
      <c r="AB996" s="26"/>
      <c r="AC996" s="26"/>
      <c r="AD996" s="26"/>
      <c r="AE996" s="26"/>
    </row>
    <row r="997" spans="1:31" hidden="1" x14ac:dyDescent="0.25">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c r="AA997" s="26"/>
      <c r="AB997" s="26"/>
      <c r="AC997" s="26"/>
      <c r="AD997" s="26"/>
      <c r="AE997" s="26"/>
    </row>
    <row r="998" spans="1:31" hidden="1" x14ac:dyDescent="0.25">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c r="AA998" s="26"/>
      <c r="AB998" s="26"/>
      <c r="AC998" s="26"/>
      <c r="AD998" s="26"/>
      <c r="AE998" s="26"/>
    </row>
    <row r="999" spans="1:31" ht="10.5" hidden="1" customHeight="1" x14ac:dyDescent="0.25">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c r="AA999" s="26"/>
      <c r="AB999" s="26"/>
      <c r="AC999" s="26"/>
      <c r="AD999" s="26"/>
      <c r="AE999" s="26"/>
    </row>
    <row r="1000" spans="1:31" hidden="1" x14ac:dyDescent="0.25">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c r="AA1000" s="26"/>
      <c r="AB1000" s="26"/>
      <c r="AC1000" s="26"/>
      <c r="AD1000" s="26"/>
      <c r="AE1000" s="26"/>
    </row>
  </sheetData>
  <mergeCells count="25">
    <mergeCell ref="B56:L56"/>
    <mergeCell ref="B57:L57"/>
    <mergeCell ref="B58:L58"/>
    <mergeCell ref="C27:L27"/>
    <mergeCell ref="C28:L28"/>
    <mergeCell ref="C29:L29"/>
    <mergeCell ref="B31:L32"/>
    <mergeCell ref="B42:L49"/>
    <mergeCell ref="B51:M51"/>
    <mergeCell ref="B52:L52"/>
    <mergeCell ref="B23:L23"/>
    <mergeCell ref="B24:L24"/>
    <mergeCell ref="C25:L25"/>
    <mergeCell ref="C26:L26"/>
    <mergeCell ref="B53:L55"/>
    <mergeCell ref="P11:P12"/>
    <mergeCell ref="P13:P14"/>
    <mergeCell ref="B10:L12"/>
    <mergeCell ref="B14:L21"/>
    <mergeCell ref="B22:L22"/>
    <mergeCell ref="D1:J2"/>
    <mergeCell ref="D3:J4"/>
    <mergeCell ref="D5:J6"/>
    <mergeCell ref="D7:J8"/>
    <mergeCell ref="P9:P10"/>
  </mergeCells>
  <conditionalFormatting sqref="D5">
    <cfRule type="containsText" dxfId="14" priority="2" operator="containsText" text="remplir date">
      <formula>NOT(ISERROR(SEARCH(("remplir date"),(D5))))</formula>
    </cfRule>
  </conditionalFormatting>
  <conditionalFormatting sqref="D7">
    <cfRule type="containsText" dxfId="13" priority="3" operator="containsText" text="remplir lieu">
      <formula>NOT(ISERROR(SEARCH(("remplir lieu"),(D7))))</formula>
    </cfRule>
  </conditionalFormatting>
  <conditionalFormatting sqref="L5:L6">
    <cfRule type="containsText" dxfId="12" priority="1" operator="containsText" text="remplir date">
      <formula>NOT(ISERROR(SEARCH(("remplir date"),(L5))))</formula>
    </cfRule>
  </conditionalFormatting>
  <printOptions horizontalCentered="1" verticalCentered="1"/>
  <pageMargins left="0.19685039370078741" right="0.19685039370078741" top="0.78740157480314965" bottom="0.7874015748031496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pane ySplit="8" topLeftCell="A9" activePane="bottomLeft" state="frozen"/>
      <selection pane="bottomLeft" activeCell="B10" sqref="B10"/>
    </sheetView>
  </sheetViews>
  <sheetFormatPr baseColWidth="10" defaultColWidth="14.42578125" defaultRowHeight="15" customHeight="1" x14ac:dyDescent="0.25"/>
  <cols>
    <col min="1" max="1" width="3.7109375" customWidth="1"/>
    <col min="2" max="2" width="21.7109375" customWidth="1"/>
    <col min="3" max="3" width="20.7109375" customWidth="1"/>
    <col min="4" max="4" width="5.7109375" customWidth="1"/>
    <col min="5" max="5" width="16.7109375" customWidth="1"/>
    <col min="6" max="6" width="12.7109375" customWidth="1"/>
    <col min="7" max="7" width="5.7109375" hidden="1" customWidth="1"/>
    <col min="8" max="8" width="5.7109375" customWidth="1"/>
    <col min="9" max="9" width="15.7109375" customWidth="1"/>
    <col min="10" max="10" width="10.7109375" customWidth="1"/>
    <col min="11" max="11" width="15.7109375" customWidth="1"/>
    <col min="12" max="12" width="12.7109375" customWidth="1"/>
    <col min="13" max="13" width="9.7109375" customWidth="1"/>
    <col min="14" max="16" width="10.7109375" customWidth="1"/>
    <col min="17" max="26" width="10.7109375" hidden="1" customWidth="1"/>
  </cols>
  <sheetData>
    <row r="1" spans="1:26" ht="31.5" customHeight="1" x14ac:dyDescent="0.55000000000000004">
      <c r="A1" s="26"/>
      <c r="B1" s="26"/>
      <c r="C1" s="160" t="s">
        <v>69</v>
      </c>
      <c r="D1" s="161"/>
      <c r="E1" s="161"/>
      <c r="F1" s="161"/>
      <c r="G1" s="161"/>
      <c r="H1" s="161"/>
      <c r="I1" s="161"/>
      <c r="J1" s="161"/>
      <c r="K1" s="161"/>
      <c r="L1" s="162"/>
      <c r="M1" s="27"/>
      <c r="N1" s="26"/>
      <c r="O1" s="26"/>
      <c r="P1" s="26"/>
      <c r="Q1" s="26"/>
      <c r="R1" s="26"/>
      <c r="S1" s="26"/>
      <c r="T1" s="26"/>
      <c r="U1" s="26"/>
      <c r="V1" s="26"/>
      <c r="W1" s="26"/>
      <c r="X1" s="26"/>
      <c r="Y1" s="26"/>
      <c r="Z1" s="26"/>
    </row>
    <row r="2" spans="1:26" ht="31.5" customHeight="1" x14ac:dyDescent="0.25">
      <c r="A2" s="26"/>
      <c r="B2" s="26"/>
      <c r="C2" s="21" t="s">
        <v>70</v>
      </c>
      <c r="D2" s="163"/>
      <c r="E2" s="164"/>
      <c r="F2" s="164"/>
      <c r="G2" s="164"/>
      <c r="H2" s="165"/>
      <c r="I2" s="26"/>
      <c r="J2" s="21" t="s">
        <v>71</v>
      </c>
      <c r="K2" s="163"/>
      <c r="L2" s="165"/>
      <c r="M2" s="28"/>
      <c r="N2" s="26"/>
      <c r="O2" s="26"/>
      <c r="P2" s="26"/>
      <c r="Q2" s="26"/>
      <c r="R2" s="26"/>
      <c r="S2" s="26"/>
      <c r="T2" s="26"/>
      <c r="U2" s="26"/>
      <c r="V2" s="26"/>
      <c r="W2" s="26"/>
      <c r="X2" s="26"/>
      <c r="Y2" s="26"/>
      <c r="Z2" s="26"/>
    </row>
    <row r="3" spans="1:26" x14ac:dyDescent="0.25">
      <c r="A3" s="26"/>
      <c r="B3" s="26"/>
      <c r="C3" s="26"/>
      <c r="D3" s="26"/>
      <c r="E3" s="26"/>
      <c r="F3" s="26"/>
      <c r="G3" s="26"/>
      <c r="H3" s="26"/>
      <c r="I3" s="26"/>
      <c r="J3" s="26"/>
      <c r="K3" s="26"/>
      <c r="L3" s="26"/>
      <c r="M3" s="26"/>
      <c r="N3" s="26"/>
      <c r="O3" s="26"/>
      <c r="P3" s="26"/>
      <c r="Q3" s="26"/>
      <c r="R3" s="26"/>
      <c r="S3" s="26"/>
      <c r="T3" s="26"/>
      <c r="U3" s="26"/>
      <c r="V3" s="26"/>
      <c r="W3" s="26"/>
      <c r="X3" s="26"/>
      <c r="Y3" s="26"/>
      <c r="Z3" s="26"/>
    </row>
    <row r="4" spans="1:26" ht="31.5" customHeight="1" x14ac:dyDescent="0.25">
      <c r="A4" s="26"/>
      <c r="B4" s="26"/>
      <c r="C4" s="21" t="s">
        <v>72</v>
      </c>
      <c r="D4" s="166"/>
      <c r="E4" s="167"/>
      <c r="F4" s="167"/>
      <c r="G4" s="167"/>
      <c r="H4" s="168"/>
      <c r="I4" s="26"/>
      <c r="J4" s="21" t="s">
        <v>73</v>
      </c>
      <c r="K4" s="169"/>
      <c r="L4" s="170"/>
      <c r="M4" s="28"/>
      <c r="N4" s="26"/>
      <c r="O4" s="26"/>
      <c r="P4" s="26"/>
      <c r="Q4" s="26"/>
      <c r="R4" s="26"/>
      <c r="S4" s="26"/>
      <c r="T4" s="26"/>
      <c r="U4" s="26"/>
      <c r="V4" s="26"/>
      <c r="W4" s="26"/>
      <c r="X4" s="26"/>
      <c r="Y4" s="26"/>
      <c r="Z4" s="26"/>
    </row>
    <row r="5" spans="1:26" ht="31.5" customHeight="1" x14ac:dyDescent="0.35">
      <c r="A5" s="29"/>
      <c r="B5" s="30"/>
      <c r="C5" s="26"/>
      <c r="D5" s="26"/>
      <c r="E5" s="26"/>
      <c r="F5" s="26"/>
      <c r="G5" s="26"/>
      <c r="H5" s="26"/>
      <c r="I5" s="26"/>
      <c r="J5" s="26"/>
      <c r="K5" s="26"/>
      <c r="L5" s="26"/>
      <c r="M5" s="26"/>
      <c r="N5" s="26"/>
      <c r="O5" s="26"/>
      <c r="P5" s="26"/>
      <c r="Q5" s="26"/>
      <c r="R5" s="26"/>
      <c r="S5" s="26"/>
      <c r="T5" s="26"/>
      <c r="U5" s="26"/>
      <c r="V5" s="26"/>
      <c r="W5" s="26"/>
      <c r="X5" s="26"/>
      <c r="Y5" s="26"/>
      <c r="Z5" s="26"/>
    </row>
    <row r="6" spans="1:26" x14ac:dyDescent="0.25">
      <c r="A6" s="31" t="str">
        <f>Description!D7</f>
        <v>Bayeux (14)</v>
      </c>
      <c r="B6" s="1"/>
      <c r="C6" s="32"/>
      <c r="D6" s="171">
        <f>Description!D5</f>
        <v>45249</v>
      </c>
      <c r="E6" s="172"/>
      <c r="F6" s="172"/>
      <c r="G6" s="172"/>
      <c r="H6" s="172"/>
      <c r="I6" s="33">
        <v>2023</v>
      </c>
      <c r="J6" s="1"/>
      <c r="K6" s="34">
        <f>D6-365</f>
        <v>44884</v>
      </c>
      <c r="L6" s="26"/>
      <c r="M6" s="26"/>
      <c r="N6" s="26"/>
      <c r="O6" s="26"/>
      <c r="P6" s="26"/>
      <c r="Q6" s="26"/>
      <c r="R6" s="26"/>
      <c r="S6" s="26"/>
      <c r="T6" s="26"/>
      <c r="U6" s="26"/>
      <c r="V6" s="26"/>
      <c r="W6" s="26"/>
      <c r="X6" s="26"/>
      <c r="Y6" s="26"/>
      <c r="Z6" s="26"/>
    </row>
    <row r="7" spans="1:26" ht="31.5" customHeight="1" x14ac:dyDescent="0.25">
      <c r="A7" s="35"/>
      <c r="B7" s="36" t="s">
        <v>74</v>
      </c>
      <c r="C7" s="37" t="s">
        <v>75</v>
      </c>
      <c r="D7" s="38" t="s">
        <v>76</v>
      </c>
      <c r="E7" s="38" t="s">
        <v>77</v>
      </c>
      <c r="F7" s="39" t="s">
        <v>78</v>
      </c>
      <c r="G7" s="38"/>
      <c r="H7" s="38" t="s">
        <v>5</v>
      </c>
      <c r="I7" s="38" t="s">
        <v>79</v>
      </c>
      <c r="J7" s="39" t="s">
        <v>80</v>
      </c>
      <c r="K7" s="39" t="s">
        <v>81</v>
      </c>
      <c r="L7" s="40"/>
      <c r="M7" s="41"/>
      <c r="N7" s="26"/>
      <c r="O7" s="26"/>
      <c r="P7" s="26"/>
      <c r="Q7" s="26"/>
      <c r="R7" s="26"/>
      <c r="S7" s="26"/>
      <c r="T7" s="26"/>
      <c r="U7" s="26"/>
      <c r="V7" s="26"/>
      <c r="W7" s="26"/>
      <c r="X7" s="26"/>
      <c r="Y7" s="26"/>
      <c r="Z7" s="26"/>
    </row>
    <row r="8" spans="1:26" x14ac:dyDescent="0.25">
      <c r="A8" s="42" t="s">
        <v>82</v>
      </c>
      <c r="B8" s="43" t="s">
        <v>83</v>
      </c>
      <c r="C8" s="43" t="s">
        <v>84</v>
      </c>
      <c r="D8" s="43" t="s">
        <v>85</v>
      </c>
      <c r="E8" s="43"/>
      <c r="F8" s="44">
        <v>31052</v>
      </c>
      <c r="G8" s="43">
        <f t="shared" ref="G8:G49" si="0">YEAR(F8)</f>
        <v>1985</v>
      </c>
      <c r="H8" s="45">
        <f t="shared" ref="H8:H9" si="1">$I$6-G8</f>
        <v>38</v>
      </c>
      <c r="I8" s="46" t="s">
        <v>86</v>
      </c>
      <c r="J8" s="46" t="s">
        <v>87</v>
      </c>
      <c r="K8" s="44">
        <v>43470</v>
      </c>
      <c r="L8" s="47"/>
      <c r="M8" s="48" t="str">
        <f t="shared" ref="M8:M49" si="2">IF(B8="","",IF(OR(B8="", C8="",D8="",F8="",I8="",J8="",K8=""),"incomplet","valide"))</f>
        <v>valide</v>
      </c>
      <c r="N8" s="26"/>
      <c r="O8" s="26"/>
      <c r="P8" s="26"/>
      <c r="Q8" s="26"/>
      <c r="R8" s="26"/>
      <c r="S8" s="26"/>
      <c r="T8" s="26"/>
      <c r="U8" s="26"/>
      <c r="V8" s="26"/>
      <c r="W8" s="26"/>
      <c r="X8" s="26"/>
      <c r="Y8" s="26"/>
      <c r="Z8" s="26"/>
    </row>
    <row r="9" spans="1:26" x14ac:dyDescent="0.25">
      <c r="A9" s="49" t="s">
        <v>82</v>
      </c>
      <c r="B9" s="50" t="s">
        <v>88</v>
      </c>
      <c r="C9" s="50" t="s">
        <v>89</v>
      </c>
      <c r="D9" s="50" t="s">
        <v>90</v>
      </c>
      <c r="E9" s="50"/>
      <c r="F9" s="51">
        <v>32827</v>
      </c>
      <c r="G9" s="50">
        <f t="shared" si="0"/>
        <v>1989</v>
      </c>
      <c r="H9" s="52">
        <f t="shared" si="1"/>
        <v>34</v>
      </c>
      <c r="I9" s="53" t="s">
        <v>91</v>
      </c>
      <c r="J9" s="53" t="s">
        <v>92</v>
      </c>
      <c r="K9" s="51">
        <v>43723</v>
      </c>
      <c r="L9" s="54"/>
      <c r="M9" s="48" t="str">
        <f t="shared" si="2"/>
        <v>valide</v>
      </c>
      <c r="N9" s="26"/>
      <c r="O9" s="26"/>
      <c r="P9" s="26"/>
      <c r="Q9" s="26"/>
      <c r="R9" s="26"/>
      <c r="S9" s="26"/>
      <c r="T9" s="26"/>
      <c r="U9" s="26"/>
      <c r="V9" s="26"/>
      <c r="W9" s="26"/>
      <c r="X9" s="26"/>
      <c r="Y9" s="26"/>
      <c r="Z9" s="26"/>
    </row>
    <row r="10" spans="1:26" x14ac:dyDescent="0.25">
      <c r="A10" s="55">
        <v>1</v>
      </c>
      <c r="B10" s="56"/>
      <c r="C10" s="56"/>
      <c r="D10" s="56"/>
      <c r="E10" s="57" t="str">
        <f t="shared" ref="E10:E49" si="3">IF(OR(ISBLANK(B10),D$2="",K$2=""),"",CONCATENATE(UPPER($D$2)," ","(",MID(K$2,3,2),")"))</f>
        <v/>
      </c>
      <c r="F10" s="58"/>
      <c r="G10" s="56">
        <f t="shared" si="0"/>
        <v>1900</v>
      </c>
      <c r="H10" s="59" t="str">
        <f t="shared" ref="H10:H49" si="4">IF(OR(B10="",F10=""),"",$I$6-G10)</f>
        <v/>
      </c>
      <c r="I10" s="60"/>
      <c r="J10" s="60"/>
      <c r="K10" s="58"/>
      <c r="L10" s="61" t="str">
        <f t="shared" ref="L10:L49" si="5">IF(B10="","",IF(K10&gt;$K$6,"","CACI non valide"))</f>
        <v/>
      </c>
      <c r="M10" s="48" t="str">
        <f t="shared" si="2"/>
        <v/>
      </c>
      <c r="N10" s="26"/>
      <c r="O10" s="26"/>
      <c r="P10" s="26"/>
      <c r="Q10" s="26"/>
      <c r="R10" s="26"/>
      <c r="S10" s="26"/>
      <c r="T10" s="26"/>
      <c r="U10" s="26"/>
      <c r="V10" s="26"/>
      <c r="W10" s="26"/>
      <c r="X10" s="26"/>
      <c r="Y10" s="26"/>
      <c r="Z10" s="26"/>
    </row>
    <row r="11" spans="1:26" x14ac:dyDescent="0.25">
      <c r="A11" s="62">
        <v>2</v>
      </c>
      <c r="B11" s="63"/>
      <c r="C11" s="63"/>
      <c r="D11" s="63"/>
      <c r="E11" s="63" t="str">
        <f t="shared" si="3"/>
        <v/>
      </c>
      <c r="F11" s="64"/>
      <c r="G11" s="63">
        <f t="shared" si="0"/>
        <v>1900</v>
      </c>
      <c r="H11" s="59" t="str">
        <f t="shared" si="4"/>
        <v/>
      </c>
      <c r="I11" s="65"/>
      <c r="J11" s="65"/>
      <c r="K11" s="58"/>
      <c r="L11" s="61" t="str">
        <f t="shared" si="5"/>
        <v/>
      </c>
      <c r="M11" s="48" t="str">
        <f t="shared" si="2"/>
        <v/>
      </c>
      <c r="N11" s="26"/>
      <c r="O11" s="26"/>
      <c r="P11" s="26"/>
      <c r="Q11" s="26"/>
      <c r="R11" s="26"/>
      <c r="S11" s="26"/>
      <c r="T11" s="26"/>
      <c r="U11" s="26"/>
      <c r="V11" s="26"/>
      <c r="W11" s="26"/>
      <c r="X11" s="26"/>
      <c r="Y11" s="26"/>
      <c r="Z11" s="26"/>
    </row>
    <row r="12" spans="1:26" x14ac:dyDescent="0.25">
      <c r="A12" s="62">
        <v>3</v>
      </c>
      <c r="B12" s="63"/>
      <c r="C12" s="63"/>
      <c r="D12" s="63"/>
      <c r="E12" s="63" t="str">
        <f t="shared" si="3"/>
        <v/>
      </c>
      <c r="F12" s="64"/>
      <c r="G12" s="63">
        <f t="shared" si="0"/>
        <v>1900</v>
      </c>
      <c r="H12" s="59" t="str">
        <f t="shared" si="4"/>
        <v/>
      </c>
      <c r="I12" s="65"/>
      <c r="J12" s="65"/>
      <c r="K12" s="58"/>
      <c r="L12" s="61" t="str">
        <f t="shared" si="5"/>
        <v/>
      </c>
      <c r="M12" s="48" t="str">
        <f t="shared" si="2"/>
        <v/>
      </c>
      <c r="N12" s="26"/>
      <c r="O12" s="26"/>
      <c r="P12" s="26"/>
      <c r="Q12" s="26"/>
      <c r="R12" s="26"/>
      <c r="S12" s="26"/>
      <c r="T12" s="26"/>
      <c r="U12" s="26"/>
      <c r="V12" s="26"/>
      <c r="W12" s="26"/>
      <c r="X12" s="26"/>
      <c r="Y12" s="26"/>
      <c r="Z12" s="26"/>
    </row>
    <row r="13" spans="1:26" x14ac:dyDescent="0.25">
      <c r="A13" s="62">
        <v>4</v>
      </c>
      <c r="B13" s="63"/>
      <c r="C13" s="63"/>
      <c r="D13" s="63"/>
      <c r="E13" s="63" t="str">
        <f t="shared" si="3"/>
        <v/>
      </c>
      <c r="F13" s="64"/>
      <c r="G13" s="63">
        <f t="shared" si="0"/>
        <v>1900</v>
      </c>
      <c r="H13" s="59" t="str">
        <f t="shared" si="4"/>
        <v/>
      </c>
      <c r="I13" s="65"/>
      <c r="J13" s="65"/>
      <c r="K13" s="58"/>
      <c r="L13" s="61" t="str">
        <f t="shared" si="5"/>
        <v/>
      </c>
      <c r="M13" s="48" t="str">
        <f t="shared" si="2"/>
        <v/>
      </c>
      <c r="N13" s="26"/>
      <c r="O13" s="26"/>
      <c r="P13" s="26"/>
      <c r="Q13" s="26"/>
      <c r="R13" s="26"/>
      <c r="S13" s="26"/>
      <c r="T13" s="26"/>
      <c r="U13" s="26"/>
      <c r="V13" s="26"/>
      <c r="W13" s="26"/>
      <c r="X13" s="26"/>
      <c r="Y13" s="26"/>
      <c r="Z13" s="26"/>
    </row>
    <row r="14" spans="1:26" x14ac:dyDescent="0.25">
      <c r="A14" s="62">
        <v>5</v>
      </c>
      <c r="B14" s="63"/>
      <c r="C14" s="63"/>
      <c r="D14" s="63"/>
      <c r="E14" s="63" t="str">
        <f t="shared" si="3"/>
        <v/>
      </c>
      <c r="F14" s="64"/>
      <c r="G14" s="63">
        <f t="shared" si="0"/>
        <v>1900</v>
      </c>
      <c r="H14" s="59" t="str">
        <f t="shared" si="4"/>
        <v/>
      </c>
      <c r="I14" s="65"/>
      <c r="J14" s="65"/>
      <c r="K14" s="58"/>
      <c r="L14" s="61" t="str">
        <f t="shared" si="5"/>
        <v/>
      </c>
      <c r="M14" s="48" t="str">
        <f t="shared" si="2"/>
        <v/>
      </c>
      <c r="N14" s="26"/>
      <c r="O14" s="26"/>
      <c r="P14" s="26"/>
      <c r="Q14" s="26"/>
      <c r="R14" s="26"/>
      <c r="S14" s="26"/>
      <c r="T14" s="26"/>
      <c r="U14" s="26"/>
      <c r="V14" s="26"/>
      <c r="W14" s="26"/>
      <c r="X14" s="26"/>
      <c r="Y14" s="26"/>
      <c r="Z14" s="26"/>
    </row>
    <row r="15" spans="1:26" x14ac:dyDescent="0.25">
      <c r="A15" s="62">
        <v>6</v>
      </c>
      <c r="B15" s="63"/>
      <c r="C15" s="63"/>
      <c r="D15" s="63"/>
      <c r="E15" s="63" t="str">
        <f t="shared" si="3"/>
        <v/>
      </c>
      <c r="F15" s="64"/>
      <c r="G15" s="63">
        <f t="shared" si="0"/>
        <v>1900</v>
      </c>
      <c r="H15" s="59" t="str">
        <f t="shared" si="4"/>
        <v/>
      </c>
      <c r="I15" s="65"/>
      <c r="J15" s="65"/>
      <c r="K15" s="58"/>
      <c r="L15" s="61" t="str">
        <f t="shared" si="5"/>
        <v/>
      </c>
      <c r="M15" s="48" t="str">
        <f t="shared" si="2"/>
        <v/>
      </c>
      <c r="N15" s="26"/>
      <c r="O15" s="26"/>
      <c r="P15" s="26"/>
      <c r="Q15" s="26"/>
      <c r="R15" s="26"/>
      <c r="S15" s="26"/>
      <c r="T15" s="26"/>
      <c r="U15" s="26"/>
      <c r="V15" s="26"/>
      <c r="W15" s="26"/>
      <c r="X15" s="26"/>
      <c r="Y15" s="26"/>
      <c r="Z15" s="26"/>
    </row>
    <row r="16" spans="1:26" x14ac:dyDescent="0.25">
      <c r="A16" s="62">
        <v>7</v>
      </c>
      <c r="B16" s="63"/>
      <c r="C16" s="63"/>
      <c r="D16" s="63"/>
      <c r="E16" s="63" t="str">
        <f t="shared" si="3"/>
        <v/>
      </c>
      <c r="F16" s="64"/>
      <c r="G16" s="63">
        <f t="shared" si="0"/>
        <v>1900</v>
      </c>
      <c r="H16" s="59" t="str">
        <f t="shared" si="4"/>
        <v/>
      </c>
      <c r="I16" s="65"/>
      <c r="J16" s="65"/>
      <c r="K16" s="58"/>
      <c r="L16" s="61" t="str">
        <f t="shared" si="5"/>
        <v/>
      </c>
      <c r="M16" s="48" t="str">
        <f t="shared" si="2"/>
        <v/>
      </c>
      <c r="N16" s="26"/>
      <c r="O16" s="26"/>
      <c r="P16" s="26"/>
      <c r="Q16" s="26"/>
      <c r="R16" s="26"/>
      <c r="S16" s="26"/>
      <c r="T16" s="26"/>
      <c r="U16" s="26"/>
      <c r="V16" s="26"/>
      <c r="W16" s="26"/>
      <c r="X16" s="26"/>
      <c r="Y16" s="26"/>
      <c r="Z16" s="26"/>
    </row>
    <row r="17" spans="1:26" x14ac:dyDescent="0.25">
      <c r="A17" s="62">
        <v>8</v>
      </c>
      <c r="B17" s="63"/>
      <c r="C17" s="63"/>
      <c r="D17" s="63"/>
      <c r="E17" s="63" t="str">
        <f t="shared" si="3"/>
        <v/>
      </c>
      <c r="F17" s="64"/>
      <c r="G17" s="63">
        <f t="shared" si="0"/>
        <v>1900</v>
      </c>
      <c r="H17" s="59" t="str">
        <f t="shared" si="4"/>
        <v/>
      </c>
      <c r="I17" s="65"/>
      <c r="J17" s="65"/>
      <c r="K17" s="58"/>
      <c r="L17" s="61" t="str">
        <f t="shared" si="5"/>
        <v/>
      </c>
      <c r="M17" s="48" t="str">
        <f t="shared" si="2"/>
        <v/>
      </c>
      <c r="N17" s="26"/>
      <c r="O17" s="26"/>
      <c r="P17" s="26"/>
      <c r="Q17" s="26"/>
      <c r="R17" s="26"/>
      <c r="S17" s="26"/>
      <c r="T17" s="26"/>
      <c r="U17" s="26"/>
      <c r="V17" s="26"/>
      <c r="W17" s="26"/>
      <c r="X17" s="26"/>
      <c r="Y17" s="26"/>
      <c r="Z17" s="26"/>
    </row>
    <row r="18" spans="1:26" x14ac:dyDescent="0.25">
      <c r="A18" s="62">
        <v>9</v>
      </c>
      <c r="B18" s="63"/>
      <c r="C18" s="63"/>
      <c r="D18" s="63"/>
      <c r="E18" s="63" t="str">
        <f t="shared" si="3"/>
        <v/>
      </c>
      <c r="F18" s="64"/>
      <c r="G18" s="63">
        <f t="shared" si="0"/>
        <v>1900</v>
      </c>
      <c r="H18" s="59" t="str">
        <f t="shared" si="4"/>
        <v/>
      </c>
      <c r="I18" s="65"/>
      <c r="J18" s="65"/>
      <c r="K18" s="58"/>
      <c r="L18" s="61" t="str">
        <f t="shared" si="5"/>
        <v/>
      </c>
      <c r="M18" s="48" t="str">
        <f t="shared" si="2"/>
        <v/>
      </c>
      <c r="N18" s="26"/>
      <c r="O18" s="26"/>
      <c r="P18" s="26"/>
      <c r="Q18" s="26"/>
      <c r="R18" s="26"/>
      <c r="S18" s="26"/>
      <c r="T18" s="26"/>
      <c r="U18" s="26"/>
      <c r="V18" s="26"/>
      <c r="W18" s="26"/>
      <c r="X18" s="26"/>
      <c r="Y18" s="26"/>
      <c r="Z18" s="26"/>
    </row>
    <row r="19" spans="1:26" x14ac:dyDescent="0.25">
      <c r="A19" s="62">
        <v>10</v>
      </c>
      <c r="B19" s="63"/>
      <c r="C19" s="63"/>
      <c r="D19" s="63"/>
      <c r="E19" s="63" t="str">
        <f t="shared" si="3"/>
        <v/>
      </c>
      <c r="F19" s="64"/>
      <c r="G19" s="63">
        <f t="shared" si="0"/>
        <v>1900</v>
      </c>
      <c r="H19" s="59" t="str">
        <f t="shared" si="4"/>
        <v/>
      </c>
      <c r="I19" s="65"/>
      <c r="J19" s="65"/>
      <c r="K19" s="58"/>
      <c r="L19" s="61" t="str">
        <f t="shared" si="5"/>
        <v/>
      </c>
      <c r="M19" s="48" t="str">
        <f t="shared" si="2"/>
        <v/>
      </c>
      <c r="N19" s="26"/>
      <c r="O19" s="26"/>
      <c r="P19" s="26"/>
      <c r="Q19" s="26"/>
      <c r="R19" s="26"/>
      <c r="S19" s="26"/>
      <c r="T19" s="26"/>
      <c r="U19" s="26"/>
      <c r="V19" s="26"/>
      <c r="W19" s="26"/>
      <c r="X19" s="26"/>
      <c r="Y19" s="26"/>
      <c r="Z19" s="26"/>
    </row>
    <row r="20" spans="1:26" x14ac:dyDescent="0.25">
      <c r="A20" s="62">
        <v>11</v>
      </c>
      <c r="B20" s="63"/>
      <c r="C20" s="63"/>
      <c r="D20" s="63"/>
      <c r="E20" s="63" t="str">
        <f t="shared" si="3"/>
        <v/>
      </c>
      <c r="F20" s="64"/>
      <c r="G20" s="63">
        <f t="shared" si="0"/>
        <v>1900</v>
      </c>
      <c r="H20" s="59" t="str">
        <f t="shared" si="4"/>
        <v/>
      </c>
      <c r="I20" s="65"/>
      <c r="J20" s="65"/>
      <c r="K20" s="58"/>
      <c r="L20" s="61" t="str">
        <f t="shared" si="5"/>
        <v/>
      </c>
      <c r="M20" s="48" t="str">
        <f t="shared" si="2"/>
        <v/>
      </c>
      <c r="N20" s="26"/>
      <c r="O20" s="26"/>
      <c r="P20" s="26"/>
      <c r="Q20" s="26"/>
      <c r="R20" s="26"/>
      <c r="S20" s="26"/>
      <c r="T20" s="26"/>
      <c r="U20" s="26"/>
      <c r="V20" s="26"/>
      <c r="W20" s="26"/>
      <c r="X20" s="26"/>
      <c r="Y20" s="26"/>
      <c r="Z20" s="26"/>
    </row>
    <row r="21" spans="1:26" ht="15.75" customHeight="1" x14ac:dyDescent="0.25">
      <c r="A21" s="62">
        <v>12</v>
      </c>
      <c r="B21" s="63"/>
      <c r="C21" s="63"/>
      <c r="D21" s="63"/>
      <c r="E21" s="63" t="str">
        <f t="shared" si="3"/>
        <v/>
      </c>
      <c r="F21" s="64"/>
      <c r="G21" s="63">
        <f t="shared" si="0"/>
        <v>1900</v>
      </c>
      <c r="H21" s="59" t="str">
        <f t="shared" si="4"/>
        <v/>
      </c>
      <c r="I21" s="65"/>
      <c r="J21" s="65"/>
      <c r="K21" s="58"/>
      <c r="L21" s="61" t="str">
        <f t="shared" si="5"/>
        <v/>
      </c>
      <c r="M21" s="48" t="str">
        <f t="shared" si="2"/>
        <v/>
      </c>
      <c r="N21" s="26"/>
      <c r="O21" s="26"/>
      <c r="P21" s="26"/>
      <c r="Q21" s="26"/>
      <c r="R21" s="26"/>
      <c r="S21" s="26"/>
      <c r="T21" s="26"/>
      <c r="U21" s="26"/>
      <c r="V21" s="26"/>
      <c r="W21" s="26"/>
      <c r="X21" s="26"/>
      <c r="Y21" s="26"/>
      <c r="Z21" s="26"/>
    </row>
    <row r="22" spans="1:26" ht="15.75" customHeight="1" x14ac:dyDescent="0.25">
      <c r="A22" s="62">
        <v>13</v>
      </c>
      <c r="B22" s="63"/>
      <c r="C22" s="63"/>
      <c r="D22" s="63"/>
      <c r="E22" s="63" t="str">
        <f t="shared" si="3"/>
        <v/>
      </c>
      <c r="F22" s="64"/>
      <c r="G22" s="63">
        <f t="shared" si="0"/>
        <v>1900</v>
      </c>
      <c r="H22" s="59" t="str">
        <f t="shared" si="4"/>
        <v/>
      </c>
      <c r="I22" s="65"/>
      <c r="J22" s="65"/>
      <c r="K22" s="58"/>
      <c r="L22" s="61" t="str">
        <f t="shared" si="5"/>
        <v/>
      </c>
      <c r="M22" s="48" t="str">
        <f t="shared" si="2"/>
        <v/>
      </c>
      <c r="N22" s="26"/>
      <c r="O22" s="26"/>
      <c r="P22" s="26"/>
      <c r="Q22" s="26"/>
      <c r="R22" s="26"/>
      <c r="S22" s="26"/>
      <c r="T22" s="26"/>
      <c r="U22" s="26"/>
      <c r="V22" s="26"/>
      <c r="W22" s="26"/>
      <c r="X22" s="26"/>
      <c r="Y22" s="26"/>
      <c r="Z22" s="26"/>
    </row>
    <row r="23" spans="1:26" ht="15.75" customHeight="1" x14ac:dyDescent="0.25">
      <c r="A23" s="62">
        <v>14</v>
      </c>
      <c r="B23" s="63"/>
      <c r="C23" s="63"/>
      <c r="D23" s="63"/>
      <c r="E23" s="63" t="str">
        <f t="shared" si="3"/>
        <v/>
      </c>
      <c r="F23" s="64"/>
      <c r="G23" s="63">
        <f t="shared" si="0"/>
        <v>1900</v>
      </c>
      <c r="H23" s="59" t="str">
        <f t="shared" si="4"/>
        <v/>
      </c>
      <c r="I23" s="65"/>
      <c r="J23" s="65"/>
      <c r="K23" s="58"/>
      <c r="L23" s="61" t="str">
        <f t="shared" si="5"/>
        <v/>
      </c>
      <c r="M23" s="48" t="str">
        <f t="shared" si="2"/>
        <v/>
      </c>
      <c r="N23" s="26"/>
      <c r="O23" s="26"/>
      <c r="P23" s="26"/>
      <c r="Q23" s="26"/>
      <c r="R23" s="26"/>
      <c r="S23" s="26"/>
      <c r="T23" s="26"/>
      <c r="U23" s="26"/>
      <c r="V23" s="26"/>
      <c r="W23" s="26"/>
      <c r="X23" s="26"/>
      <c r="Y23" s="26"/>
      <c r="Z23" s="26"/>
    </row>
    <row r="24" spans="1:26" ht="15.75" customHeight="1" x14ac:dyDescent="0.25">
      <c r="A24" s="62">
        <v>15</v>
      </c>
      <c r="B24" s="63"/>
      <c r="C24" s="63"/>
      <c r="D24" s="63"/>
      <c r="E24" s="63" t="str">
        <f t="shared" si="3"/>
        <v/>
      </c>
      <c r="F24" s="64"/>
      <c r="G24" s="63">
        <f t="shared" si="0"/>
        <v>1900</v>
      </c>
      <c r="H24" s="59" t="str">
        <f t="shared" si="4"/>
        <v/>
      </c>
      <c r="I24" s="65"/>
      <c r="J24" s="65"/>
      <c r="K24" s="58"/>
      <c r="L24" s="61" t="str">
        <f t="shared" si="5"/>
        <v/>
      </c>
      <c r="M24" s="48" t="str">
        <f t="shared" si="2"/>
        <v/>
      </c>
      <c r="N24" s="26"/>
      <c r="O24" s="26"/>
      <c r="P24" s="26"/>
      <c r="Q24" s="26"/>
      <c r="R24" s="26"/>
      <c r="S24" s="26"/>
      <c r="T24" s="26"/>
      <c r="U24" s="26"/>
      <c r="V24" s="26"/>
      <c r="W24" s="26"/>
      <c r="X24" s="26"/>
      <c r="Y24" s="26"/>
      <c r="Z24" s="26"/>
    </row>
    <row r="25" spans="1:26" ht="15.75" customHeight="1" x14ac:dyDescent="0.25">
      <c r="A25" s="62">
        <v>16</v>
      </c>
      <c r="B25" s="63"/>
      <c r="C25" s="63"/>
      <c r="D25" s="63"/>
      <c r="E25" s="63" t="str">
        <f t="shared" si="3"/>
        <v/>
      </c>
      <c r="F25" s="64"/>
      <c r="G25" s="63">
        <f t="shared" si="0"/>
        <v>1900</v>
      </c>
      <c r="H25" s="59" t="str">
        <f t="shared" si="4"/>
        <v/>
      </c>
      <c r="I25" s="65"/>
      <c r="J25" s="65"/>
      <c r="K25" s="58"/>
      <c r="L25" s="61" t="str">
        <f t="shared" si="5"/>
        <v/>
      </c>
      <c r="M25" s="48" t="str">
        <f t="shared" si="2"/>
        <v/>
      </c>
      <c r="N25" s="26"/>
      <c r="O25" s="26"/>
      <c r="P25" s="26"/>
      <c r="Q25" s="26"/>
      <c r="R25" s="26"/>
      <c r="S25" s="26"/>
      <c r="T25" s="26"/>
      <c r="U25" s="26"/>
      <c r="V25" s="26"/>
      <c r="W25" s="26"/>
      <c r="X25" s="26"/>
      <c r="Y25" s="26"/>
      <c r="Z25" s="26"/>
    </row>
    <row r="26" spans="1:26" ht="15.75" customHeight="1" x14ac:dyDescent="0.25">
      <c r="A26" s="62">
        <v>17</v>
      </c>
      <c r="B26" s="63"/>
      <c r="C26" s="63"/>
      <c r="D26" s="63"/>
      <c r="E26" s="63" t="str">
        <f t="shared" si="3"/>
        <v/>
      </c>
      <c r="F26" s="64"/>
      <c r="G26" s="63">
        <f t="shared" si="0"/>
        <v>1900</v>
      </c>
      <c r="H26" s="59" t="str">
        <f t="shared" si="4"/>
        <v/>
      </c>
      <c r="I26" s="65"/>
      <c r="J26" s="65"/>
      <c r="K26" s="58"/>
      <c r="L26" s="61" t="str">
        <f t="shared" si="5"/>
        <v/>
      </c>
      <c r="M26" s="48" t="str">
        <f t="shared" si="2"/>
        <v/>
      </c>
      <c r="N26" s="26"/>
      <c r="O26" s="26"/>
      <c r="P26" s="26"/>
      <c r="Q26" s="26"/>
      <c r="R26" s="26"/>
      <c r="S26" s="26"/>
      <c r="T26" s="26"/>
      <c r="U26" s="26"/>
      <c r="V26" s="26"/>
      <c r="W26" s="26"/>
      <c r="X26" s="26"/>
      <c r="Y26" s="26"/>
      <c r="Z26" s="26"/>
    </row>
    <row r="27" spans="1:26" ht="15.75" customHeight="1" x14ac:dyDescent="0.25">
      <c r="A27" s="62">
        <v>18</v>
      </c>
      <c r="B27" s="63"/>
      <c r="C27" s="63"/>
      <c r="D27" s="63"/>
      <c r="E27" s="63" t="str">
        <f t="shared" si="3"/>
        <v/>
      </c>
      <c r="F27" s="64"/>
      <c r="G27" s="63">
        <f t="shared" si="0"/>
        <v>1900</v>
      </c>
      <c r="H27" s="59" t="str">
        <f t="shared" si="4"/>
        <v/>
      </c>
      <c r="I27" s="65"/>
      <c r="J27" s="65"/>
      <c r="K27" s="58"/>
      <c r="L27" s="61" t="str">
        <f t="shared" si="5"/>
        <v/>
      </c>
      <c r="M27" s="48" t="str">
        <f t="shared" si="2"/>
        <v/>
      </c>
      <c r="N27" s="26"/>
      <c r="O27" s="26"/>
      <c r="P27" s="26"/>
      <c r="Q27" s="26"/>
      <c r="R27" s="26"/>
      <c r="S27" s="26"/>
      <c r="T27" s="26"/>
      <c r="U27" s="26"/>
      <c r="V27" s="26"/>
      <c r="W27" s="26"/>
      <c r="X27" s="26"/>
      <c r="Y27" s="26"/>
      <c r="Z27" s="26"/>
    </row>
    <row r="28" spans="1:26" ht="15.75" customHeight="1" x14ac:dyDescent="0.25">
      <c r="A28" s="62">
        <v>19</v>
      </c>
      <c r="B28" s="63"/>
      <c r="C28" s="63"/>
      <c r="D28" s="63"/>
      <c r="E28" s="63" t="str">
        <f t="shared" si="3"/>
        <v/>
      </c>
      <c r="F28" s="64"/>
      <c r="G28" s="63">
        <f t="shared" si="0"/>
        <v>1900</v>
      </c>
      <c r="H28" s="59" t="str">
        <f t="shared" si="4"/>
        <v/>
      </c>
      <c r="I28" s="65"/>
      <c r="J28" s="65"/>
      <c r="K28" s="58"/>
      <c r="L28" s="61" t="str">
        <f t="shared" si="5"/>
        <v/>
      </c>
      <c r="M28" s="48" t="str">
        <f t="shared" si="2"/>
        <v/>
      </c>
      <c r="N28" s="26"/>
      <c r="O28" s="26"/>
      <c r="P28" s="26"/>
      <c r="Q28" s="26"/>
      <c r="R28" s="26"/>
      <c r="S28" s="26"/>
      <c r="T28" s="26"/>
      <c r="U28" s="26"/>
      <c r="V28" s="26"/>
      <c r="W28" s="26"/>
      <c r="X28" s="26"/>
      <c r="Y28" s="26"/>
      <c r="Z28" s="26"/>
    </row>
    <row r="29" spans="1:26" ht="15.75" customHeight="1" x14ac:dyDescent="0.25">
      <c r="A29" s="62">
        <v>20</v>
      </c>
      <c r="B29" s="63"/>
      <c r="C29" s="63"/>
      <c r="D29" s="63"/>
      <c r="E29" s="63" t="str">
        <f t="shared" si="3"/>
        <v/>
      </c>
      <c r="F29" s="64"/>
      <c r="G29" s="63">
        <f t="shared" si="0"/>
        <v>1900</v>
      </c>
      <c r="H29" s="59" t="str">
        <f t="shared" si="4"/>
        <v/>
      </c>
      <c r="I29" s="65"/>
      <c r="J29" s="65"/>
      <c r="K29" s="58"/>
      <c r="L29" s="61" t="str">
        <f t="shared" si="5"/>
        <v/>
      </c>
      <c r="M29" s="48" t="str">
        <f t="shared" si="2"/>
        <v/>
      </c>
      <c r="N29" s="26"/>
      <c r="O29" s="26"/>
      <c r="P29" s="26"/>
      <c r="Q29" s="26"/>
      <c r="R29" s="26"/>
      <c r="S29" s="26"/>
      <c r="T29" s="26"/>
      <c r="U29" s="26"/>
      <c r="V29" s="26"/>
      <c r="W29" s="26"/>
      <c r="X29" s="26"/>
      <c r="Y29" s="26"/>
      <c r="Z29" s="26"/>
    </row>
    <row r="30" spans="1:26" ht="15.75" customHeight="1" x14ac:dyDescent="0.25">
      <c r="A30" s="62">
        <v>21</v>
      </c>
      <c r="B30" s="63"/>
      <c r="C30" s="63"/>
      <c r="D30" s="63"/>
      <c r="E30" s="63" t="str">
        <f t="shared" si="3"/>
        <v/>
      </c>
      <c r="F30" s="64"/>
      <c r="G30" s="63">
        <f t="shared" si="0"/>
        <v>1900</v>
      </c>
      <c r="H30" s="59" t="str">
        <f t="shared" si="4"/>
        <v/>
      </c>
      <c r="I30" s="65"/>
      <c r="J30" s="65"/>
      <c r="K30" s="58"/>
      <c r="L30" s="61" t="str">
        <f t="shared" si="5"/>
        <v/>
      </c>
      <c r="M30" s="48" t="str">
        <f t="shared" si="2"/>
        <v/>
      </c>
      <c r="N30" s="26"/>
      <c r="O30" s="26"/>
      <c r="P30" s="26"/>
      <c r="Q30" s="26"/>
      <c r="R30" s="26"/>
      <c r="S30" s="26"/>
      <c r="T30" s="26"/>
      <c r="U30" s="26"/>
      <c r="V30" s="26"/>
      <c r="W30" s="26"/>
      <c r="X30" s="26"/>
      <c r="Y30" s="26"/>
      <c r="Z30" s="26"/>
    </row>
    <row r="31" spans="1:26" ht="15.75" customHeight="1" x14ac:dyDescent="0.25">
      <c r="A31" s="62">
        <v>22</v>
      </c>
      <c r="B31" s="63"/>
      <c r="C31" s="63"/>
      <c r="D31" s="63"/>
      <c r="E31" s="63" t="str">
        <f t="shared" si="3"/>
        <v/>
      </c>
      <c r="F31" s="64"/>
      <c r="G31" s="63">
        <f t="shared" si="0"/>
        <v>1900</v>
      </c>
      <c r="H31" s="59" t="str">
        <f t="shared" si="4"/>
        <v/>
      </c>
      <c r="I31" s="65"/>
      <c r="J31" s="65"/>
      <c r="K31" s="58"/>
      <c r="L31" s="61" t="str">
        <f t="shared" si="5"/>
        <v/>
      </c>
      <c r="M31" s="48" t="str">
        <f t="shared" si="2"/>
        <v/>
      </c>
      <c r="N31" s="26"/>
      <c r="O31" s="26"/>
      <c r="P31" s="26"/>
      <c r="Q31" s="26"/>
      <c r="R31" s="26"/>
      <c r="S31" s="26"/>
      <c r="T31" s="26"/>
      <c r="U31" s="26"/>
      <c r="V31" s="26"/>
      <c r="W31" s="26"/>
      <c r="X31" s="26"/>
      <c r="Y31" s="26"/>
      <c r="Z31" s="26"/>
    </row>
    <row r="32" spans="1:26" ht="15.75" customHeight="1" x14ac:dyDescent="0.25">
      <c r="A32" s="62">
        <v>23</v>
      </c>
      <c r="B32" s="63"/>
      <c r="C32" s="63"/>
      <c r="D32" s="63"/>
      <c r="E32" s="63" t="str">
        <f t="shared" si="3"/>
        <v/>
      </c>
      <c r="F32" s="64"/>
      <c r="G32" s="63">
        <f t="shared" si="0"/>
        <v>1900</v>
      </c>
      <c r="H32" s="59" t="str">
        <f t="shared" si="4"/>
        <v/>
      </c>
      <c r="I32" s="65"/>
      <c r="J32" s="65"/>
      <c r="K32" s="58"/>
      <c r="L32" s="61" t="str">
        <f t="shared" si="5"/>
        <v/>
      </c>
      <c r="M32" s="48" t="str">
        <f t="shared" si="2"/>
        <v/>
      </c>
      <c r="N32" s="26"/>
      <c r="O32" s="26"/>
      <c r="P32" s="26"/>
      <c r="Q32" s="26"/>
      <c r="R32" s="26"/>
      <c r="S32" s="26"/>
      <c r="T32" s="26"/>
      <c r="U32" s="26"/>
      <c r="V32" s="26"/>
      <c r="W32" s="26"/>
      <c r="X32" s="26"/>
      <c r="Y32" s="26"/>
      <c r="Z32" s="26"/>
    </row>
    <row r="33" spans="1:26" ht="15.75" customHeight="1" x14ac:dyDescent="0.25">
      <c r="A33" s="62">
        <v>24</v>
      </c>
      <c r="B33" s="63"/>
      <c r="C33" s="63"/>
      <c r="D33" s="63"/>
      <c r="E33" s="63" t="str">
        <f t="shared" si="3"/>
        <v/>
      </c>
      <c r="F33" s="64"/>
      <c r="G33" s="63">
        <f t="shared" si="0"/>
        <v>1900</v>
      </c>
      <c r="H33" s="59" t="str">
        <f t="shared" si="4"/>
        <v/>
      </c>
      <c r="I33" s="65"/>
      <c r="J33" s="65"/>
      <c r="K33" s="58"/>
      <c r="L33" s="61" t="str">
        <f t="shared" si="5"/>
        <v/>
      </c>
      <c r="M33" s="48" t="str">
        <f t="shared" si="2"/>
        <v/>
      </c>
      <c r="N33" s="26"/>
      <c r="O33" s="26"/>
      <c r="P33" s="26"/>
      <c r="Q33" s="26"/>
      <c r="R33" s="26"/>
      <c r="S33" s="26"/>
      <c r="T33" s="26"/>
      <c r="U33" s="26"/>
      <c r="V33" s="26"/>
      <c r="W33" s="26"/>
      <c r="X33" s="26"/>
      <c r="Y33" s="26"/>
      <c r="Z33" s="26"/>
    </row>
    <row r="34" spans="1:26" ht="15.75" customHeight="1" x14ac:dyDescent="0.25">
      <c r="A34" s="62">
        <v>25</v>
      </c>
      <c r="B34" s="63"/>
      <c r="C34" s="63"/>
      <c r="D34" s="63"/>
      <c r="E34" s="63" t="str">
        <f t="shared" si="3"/>
        <v/>
      </c>
      <c r="F34" s="64"/>
      <c r="G34" s="63">
        <f t="shared" si="0"/>
        <v>1900</v>
      </c>
      <c r="H34" s="59" t="str">
        <f t="shared" si="4"/>
        <v/>
      </c>
      <c r="I34" s="65"/>
      <c r="J34" s="65"/>
      <c r="K34" s="58"/>
      <c r="L34" s="61" t="str">
        <f t="shared" si="5"/>
        <v/>
      </c>
      <c r="M34" s="48" t="str">
        <f t="shared" si="2"/>
        <v/>
      </c>
      <c r="N34" s="26"/>
      <c r="O34" s="26"/>
      <c r="P34" s="26"/>
      <c r="Q34" s="26"/>
      <c r="R34" s="26"/>
      <c r="S34" s="26"/>
      <c r="T34" s="26"/>
      <c r="U34" s="26"/>
      <c r="V34" s="26"/>
      <c r="W34" s="26"/>
      <c r="X34" s="26"/>
      <c r="Y34" s="26"/>
      <c r="Z34" s="26"/>
    </row>
    <row r="35" spans="1:26" ht="15.75" customHeight="1" x14ac:dyDescent="0.25">
      <c r="A35" s="62">
        <v>26</v>
      </c>
      <c r="B35" s="63"/>
      <c r="C35" s="63"/>
      <c r="D35" s="63"/>
      <c r="E35" s="63" t="str">
        <f t="shared" si="3"/>
        <v/>
      </c>
      <c r="F35" s="64"/>
      <c r="G35" s="63">
        <f t="shared" si="0"/>
        <v>1900</v>
      </c>
      <c r="H35" s="59" t="str">
        <f t="shared" si="4"/>
        <v/>
      </c>
      <c r="I35" s="65"/>
      <c r="J35" s="65"/>
      <c r="K35" s="58"/>
      <c r="L35" s="61" t="str">
        <f t="shared" si="5"/>
        <v/>
      </c>
      <c r="M35" s="48" t="str">
        <f t="shared" si="2"/>
        <v/>
      </c>
      <c r="N35" s="26"/>
      <c r="O35" s="26"/>
      <c r="P35" s="26"/>
      <c r="Q35" s="26"/>
      <c r="R35" s="26"/>
      <c r="S35" s="26"/>
      <c r="T35" s="26"/>
      <c r="U35" s="26"/>
      <c r="V35" s="26"/>
      <c r="W35" s="26"/>
      <c r="X35" s="26"/>
      <c r="Y35" s="26"/>
      <c r="Z35" s="26"/>
    </row>
    <row r="36" spans="1:26" ht="15.75" customHeight="1" x14ac:dyDescent="0.25">
      <c r="A36" s="62">
        <v>27</v>
      </c>
      <c r="B36" s="63"/>
      <c r="C36" s="63"/>
      <c r="D36" s="63"/>
      <c r="E36" s="63" t="str">
        <f t="shared" si="3"/>
        <v/>
      </c>
      <c r="F36" s="64"/>
      <c r="G36" s="63">
        <f t="shared" si="0"/>
        <v>1900</v>
      </c>
      <c r="H36" s="59" t="str">
        <f t="shared" si="4"/>
        <v/>
      </c>
      <c r="I36" s="65"/>
      <c r="J36" s="65"/>
      <c r="K36" s="58"/>
      <c r="L36" s="61" t="str">
        <f t="shared" si="5"/>
        <v/>
      </c>
      <c r="M36" s="48" t="str">
        <f t="shared" si="2"/>
        <v/>
      </c>
      <c r="N36" s="26"/>
      <c r="O36" s="26"/>
      <c r="P36" s="26"/>
      <c r="Q36" s="26"/>
      <c r="R36" s="26"/>
      <c r="S36" s="26"/>
      <c r="T36" s="26"/>
      <c r="U36" s="26"/>
      <c r="V36" s="26"/>
      <c r="W36" s="26"/>
      <c r="X36" s="26"/>
      <c r="Y36" s="26"/>
      <c r="Z36" s="26"/>
    </row>
    <row r="37" spans="1:26" ht="15.75" customHeight="1" x14ac:dyDescent="0.25">
      <c r="A37" s="62">
        <v>28</v>
      </c>
      <c r="B37" s="63"/>
      <c r="C37" s="63"/>
      <c r="D37" s="63"/>
      <c r="E37" s="63" t="str">
        <f t="shared" si="3"/>
        <v/>
      </c>
      <c r="F37" s="64"/>
      <c r="G37" s="63">
        <f t="shared" si="0"/>
        <v>1900</v>
      </c>
      <c r="H37" s="59" t="str">
        <f t="shared" si="4"/>
        <v/>
      </c>
      <c r="I37" s="65"/>
      <c r="J37" s="65"/>
      <c r="K37" s="58"/>
      <c r="L37" s="61" t="str">
        <f t="shared" si="5"/>
        <v/>
      </c>
      <c r="M37" s="48" t="str">
        <f t="shared" si="2"/>
        <v/>
      </c>
      <c r="N37" s="26"/>
      <c r="O37" s="26"/>
      <c r="P37" s="26"/>
      <c r="Q37" s="26"/>
      <c r="R37" s="26"/>
      <c r="S37" s="26"/>
      <c r="T37" s="26"/>
      <c r="U37" s="26"/>
      <c r="V37" s="26"/>
      <c r="W37" s="26"/>
      <c r="X37" s="26"/>
      <c r="Y37" s="26"/>
      <c r="Z37" s="26"/>
    </row>
    <row r="38" spans="1:26" ht="15.75" customHeight="1" x14ac:dyDescent="0.25">
      <c r="A38" s="62">
        <v>29</v>
      </c>
      <c r="B38" s="63"/>
      <c r="C38" s="63"/>
      <c r="D38" s="63"/>
      <c r="E38" s="63" t="str">
        <f t="shared" si="3"/>
        <v/>
      </c>
      <c r="F38" s="64"/>
      <c r="G38" s="63">
        <f t="shared" si="0"/>
        <v>1900</v>
      </c>
      <c r="H38" s="59" t="str">
        <f t="shared" si="4"/>
        <v/>
      </c>
      <c r="I38" s="65"/>
      <c r="J38" s="65"/>
      <c r="K38" s="58"/>
      <c r="L38" s="61" t="str">
        <f t="shared" si="5"/>
        <v/>
      </c>
      <c r="M38" s="48" t="str">
        <f t="shared" si="2"/>
        <v/>
      </c>
      <c r="N38" s="26"/>
      <c r="O38" s="26"/>
      <c r="P38" s="26"/>
      <c r="Q38" s="26"/>
      <c r="R38" s="26"/>
      <c r="S38" s="26"/>
      <c r="T38" s="26"/>
      <c r="U38" s="26"/>
      <c r="V38" s="26"/>
      <c r="W38" s="26"/>
      <c r="X38" s="26"/>
      <c r="Y38" s="26"/>
      <c r="Z38" s="26"/>
    </row>
    <row r="39" spans="1:26" ht="15.75" customHeight="1" x14ac:dyDescent="0.25">
      <c r="A39" s="62">
        <v>30</v>
      </c>
      <c r="B39" s="63"/>
      <c r="C39" s="63"/>
      <c r="D39" s="63"/>
      <c r="E39" s="63" t="str">
        <f t="shared" si="3"/>
        <v/>
      </c>
      <c r="F39" s="64"/>
      <c r="G39" s="63">
        <f t="shared" si="0"/>
        <v>1900</v>
      </c>
      <c r="H39" s="59" t="str">
        <f t="shared" si="4"/>
        <v/>
      </c>
      <c r="I39" s="65"/>
      <c r="J39" s="65"/>
      <c r="K39" s="58"/>
      <c r="L39" s="61" t="str">
        <f t="shared" si="5"/>
        <v/>
      </c>
      <c r="M39" s="48" t="str">
        <f t="shared" si="2"/>
        <v/>
      </c>
      <c r="N39" s="26"/>
      <c r="O39" s="26"/>
      <c r="P39" s="26"/>
      <c r="Q39" s="26"/>
      <c r="R39" s="26"/>
      <c r="S39" s="26"/>
      <c r="T39" s="26"/>
      <c r="U39" s="26"/>
      <c r="V39" s="26"/>
      <c r="W39" s="26"/>
      <c r="X39" s="26"/>
      <c r="Y39" s="26"/>
      <c r="Z39" s="26"/>
    </row>
    <row r="40" spans="1:26" ht="15.75" customHeight="1" x14ac:dyDescent="0.25">
      <c r="A40" s="62">
        <v>31</v>
      </c>
      <c r="B40" s="63"/>
      <c r="C40" s="63"/>
      <c r="D40" s="63"/>
      <c r="E40" s="63" t="str">
        <f t="shared" si="3"/>
        <v/>
      </c>
      <c r="F40" s="64"/>
      <c r="G40" s="63">
        <f t="shared" si="0"/>
        <v>1900</v>
      </c>
      <c r="H40" s="59" t="str">
        <f t="shared" si="4"/>
        <v/>
      </c>
      <c r="I40" s="65"/>
      <c r="J40" s="65"/>
      <c r="K40" s="58"/>
      <c r="L40" s="61" t="str">
        <f t="shared" si="5"/>
        <v/>
      </c>
      <c r="M40" s="48" t="str">
        <f t="shared" si="2"/>
        <v/>
      </c>
      <c r="N40" s="26"/>
      <c r="O40" s="26"/>
      <c r="P40" s="26"/>
      <c r="Q40" s="26"/>
      <c r="R40" s="26"/>
      <c r="S40" s="26"/>
      <c r="T40" s="26"/>
      <c r="U40" s="26"/>
      <c r="V40" s="26"/>
      <c r="W40" s="26"/>
      <c r="X40" s="26"/>
      <c r="Y40" s="26"/>
      <c r="Z40" s="26"/>
    </row>
    <row r="41" spans="1:26" ht="15.75" customHeight="1" x14ac:dyDescent="0.25">
      <c r="A41" s="62">
        <v>32</v>
      </c>
      <c r="B41" s="63"/>
      <c r="C41" s="63"/>
      <c r="D41" s="63"/>
      <c r="E41" s="63" t="str">
        <f t="shared" si="3"/>
        <v/>
      </c>
      <c r="F41" s="64"/>
      <c r="G41" s="63">
        <f t="shared" si="0"/>
        <v>1900</v>
      </c>
      <c r="H41" s="59" t="str">
        <f t="shared" si="4"/>
        <v/>
      </c>
      <c r="I41" s="65"/>
      <c r="J41" s="65"/>
      <c r="K41" s="58"/>
      <c r="L41" s="61" t="str">
        <f t="shared" si="5"/>
        <v/>
      </c>
      <c r="M41" s="48" t="str">
        <f t="shared" si="2"/>
        <v/>
      </c>
      <c r="N41" s="26"/>
      <c r="O41" s="26"/>
      <c r="P41" s="26"/>
      <c r="Q41" s="26"/>
      <c r="R41" s="26"/>
      <c r="S41" s="26"/>
      <c r="T41" s="26"/>
      <c r="U41" s="26"/>
      <c r="V41" s="26"/>
      <c r="W41" s="26"/>
      <c r="X41" s="26"/>
      <c r="Y41" s="26"/>
      <c r="Z41" s="26"/>
    </row>
    <row r="42" spans="1:26" ht="15.75" customHeight="1" x14ac:dyDescent="0.25">
      <c r="A42" s="62">
        <v>33</v>
      </c>
      <c r="B42" s="63"/>
      <c r="C42" s="63"/>
      <c r="D42" s="63"/>
      <c r="E42" s="63" t="str">
        <f t="shared" si="3"/>
        <v/>
      </c>
      <c r="F42" s="64"/>
      <c r="G42" s="63">
        <f t="shared" si="0"/>
        <v>1900</v>
      </c>
      <c r="H42" s="59" t="str">
        <f t="shared" si="4"/>
        <v/>
      </c>
      <c r="I42" s="65"/>
      <c r="J42" s="65"/>
      <c r="K42" s="58"/>
      <c r="L42" s="61" t="str">
        <f t="shared" si="5"/>
        <v/>
      </c>
      <c r="M42" s="48" t="str">
        <f t="shared" si="2"/>
        <v/>
      </c>
      <c r="N42" s="26"/>
      <c r="O42" s="26"/>
      <c r="P42" s="26"/>
      <c r="Q42" s="26"/>
      <c r="R42" s="26"/>
      <c r="S42" s="26"/>
      <c r="T42" s="26"/>
      <c r="U42" s="26"/>
      <c r="V42" s="26"/>
      <c r="W42" s="26"/>
      <c r="X42" s="26"/>
      <c r="Y42" s="26"/>
      <c r="Z42" s="26"/>
    </row>
    <row r="43" spans="1:26" ht="15.75" customHeight="1" x14ac:dyDescent="0.25">
      <c r="A43" s="62">
        <v>34</v>
      </c>
      <c r="B43" s="63"/>
      <c r="C43" s="63"/>
      <c r="D43" s="63"/>
      <c r="E43" s="63" t="str">
        <f t="shared" si="3"/>
        <v/>
      </c>
      <c r="F43" s="64"/>
      <c r="G43" s="63">
        <f t="shared" si="0"/>
        <v>1900</v>
      </c>
      <c r="H43" s="59" t="str">
        <f t="shared" si="4"/>
        <v/>
      </c>
      <c r="I43" s="65"/>
      <c r="J43" s="65"/>
      <c r="K43" s="58"/>
      <c r="L43" s="61" t="str">
        <f t="shared" si="5"/>
        <v/>
      </c>
      <c r="M43" s="48" t="str">
        <f t="shared" si="2"/>
        <v/>
      </c>
      <c r="N43" s="26"/>
      <c r="O43" s="26"/>
      <c r="P43" s="26"/>
      <c r="Q43" s="26"/>
      <c r="R43" s="26"/>
      <c r="S43" s="26"/>
      <c r="T43" s="26"/>
      <c r="U43" s="26"/>
      <c r="V43" s="26"/>
      <c r="W43" s="26"/>
      <c r="X43" s="26"/>
      <c r="Y43" s="26"/>
      <c r="Z43" s="26"/>
    </row>
    <row r="44" spans="1:26" ht="15.75" customHeight="1" x14ac:dyDescent="0.25">
      <c r="A44" s="62">
        <v>35</v>
      </c>
      <c r="B44" s="63"/>
      <c r="C44" s="63"/>
      <c r="D44" s="63"/>
      <c r="E44" s="63" t="str">
        <f t="shared" si="3"/>
        <v/>
      </c>
      <c r="F44" s="64"/>
      <c r="G44" s="63">
        <f t="shared" si="0"/>
        <v>1900</v>
      </c>
      <c r="H44" s="59" t="str">
        <f t="shared" si="4"/>
        <v/>
      </c>
      <c r="I44" s="65"/>
      <c r="J44" s="65"/>
      <c r="K44" s="58"/>
      <c r="L44" s="61" t="str">
        <f t="shared" si="5"/>
        <v/>
      </c>
      <c r="M44" s="48" t="str">
        <f t="shared" si="2"/>
        <v/>
      </c>
      <c r="N44" s="26"/>
      <c r="O44" s="26"/>
      <c r="P44" s="26"/>
      <c r="Q44" s="26"/>
      <c r="R44" s="26"/>
      <c r="S44" s="26"/>
      <c r="T44" s="26"/>
      <c r="U44" s="26"/>
      <c r="V44" s="26"/>
      <c r="W44" s="26"/>
      <c r="X44" s="26"/>
      <c r="Y44" s="26"/>
      <c r="Z44" s="26"/>
    </row>
    <row r="45" spans="1:26" ht="15.75" customHeight="1" x14ac:dyDescent="0.25">
      <c r="A45" s="62">
        <v>36</v>
      </c>
      <c r="B45" s="63"/>
      <c r="C45" s="63"/>
      <c r="D45" s="63"/>
      <c r="E45" s="63" t="str">
        <f t="shared" si="3"/>
        <v/>
      </c>
      <c r="F45" s="64"/>
      <c r="G45" s="63">
        <f t="shared" si="0"/>
        <v>1900</v>
      </c>
      <c r="H45" s="59" t="str">
        <f t="shared" si="4"/>
        <v/>
      </c>
      <c r="I45" s="65"/>
      <c r="J45" s="65"/>
      <c r="K45" s="58"/>
      <c r="L45" s="61" t="str">
        <f t="shared" si="5"/>
        <v/>
      </c>
      <c r="M45" s="48" t="str">
        <f t="shared" si="2"/>
        <v/>
      </c>
      <c r="N45" s="26"/>
      <c r="O45" s="26"/>
      <c r="P45" s="26"/>
      <c r="Q45" s="26"/>
      <c r="R45" s="26"/>
      <c r="S45" s="26"/>
      <c r="T45" s="26"/>
      <c r="U45" s="26"/>
      <c r="V45" s="26"/>
      <c r="W45" s="26"/>
      <c r="X45" s="26"/>
      <c r="Y45" s="26"/>
      <c r="Z45" s="26"/>
    </row>
    <row r="46" spans="1:26" ht="15.75" customHeight="1" x14ac:dyDescent="0.25">
      <c r="A46" s="62">
        <v>37</v>
      </c>
      <c r="B46" s="63"/>
      <c r="C46" s="63"/>
      <c r="D46" s="63"/>
      <c r="E46" s="63" t="str">
        <f t="shared" si="3"/>
        <v/>
      </c>
      <c r="F46" s="64"/>
      <c r="G46" s="63">
        <f t="shared" si="0"/>
        <v>1900</v>
      </c>
      <c r="H46" s="59" t="str">
        <f t="shared" si="4"/>
        <v/>
      </c>
      <c r="I46" s="65"/>
      <c r="J46" s="65"/>
      <c r="K46" s="58"/>
      <c r="L46" s="61" t="str">
        <f t="shared" si="5"/>
        <v/>
      </c>
      <c r="M46" s="48" t="str">
        <f t="shared" si="2"/>
        <v/>
      </c>
      <c r="N46" s="26"/>
      <c r="O46" s="26"/>
      <c r="P46" s="26"/>
      <c r="Q46" s="26"/>
      <c r="R46" s="26"/>
      <c r="S46" s="26"/>
      <c r="T46" s="26"/>
      <c r="U46" s="26"/>
      <c r="V46" s="26"/>
      <c r="W46" s="26"/>
      <c r="X46" s="26"/>
      <c r="Y46" s="26"/>
      <c r="Z46" s="26"/>
    </row>
    <row r="47" spans="1:26" ht="15.75" customHeight="1" x14ac:dyDescent="0.25">
      <c r="A47" s="62">
        <v>38</v>
      </c>
      <c r="B47" s="63"/>
      <c r="C47" s="63"/>
      <c r="D47" s="63"/>
      <c r="E47" s="63" t="str">
        <f t="shared" si="3"/>
        <v/>
      </c>
      <c r="F47" s="64"/>
      <c r="G47" s="63">
        <f t="shared" si="0"/>
        <v>1900</v>
      </c>
      <c r="H47" s="59" t="str">
        <f t="shared" si="4"/>
        <v/>
      </c>
      <c r="I47" s="65"/>
      <c r="J47" s="65"/>
      <c r="K47" s="58"/>
      <c r="L47" s="61" t="str">
        <f t="shared" si="5"/>
        <v/>
      </c>
      <c r="M47" s="48" t="str">
        <f t="shared" si="2"/>
        <v/>
      </c>
      <c r="N47" s="26"/>
      <c r="O47" s="26"/>
      <c r="P47" s="26"/>
      <c r="Q47" s="26"/>
      <c r="R47" s="26"/>
      <c r="S47" s="26"/>
      <c r="T47" s="26"/>
      <c r="U47" s="26"/>
      <c r="V47" s="26"/>
      <c r="W47" s="26"/>
      <c r="X47" s="26"/>
      <c r="Y47" s="26"/>
      <c r="Z47" s="26"/>
    </row>
    <row r="48" spans="1:26" ht="15.75" customHeight="1" x14ac:dyDescent="0.25">
      <c r="A48" s="62">
        <v>39</v>
      </c>
      <c r="B48" s="63"/>
      <c r="C48" s="63"/>
      <c r="D48" s="63"/>
      <c r="E48" s="63" t="str">
        <f t="shared" si="3"/>
        <v/>
      </c>
      <c r="F48" s="64"/>
      <c r="G48" s="63">
        <f t="shared" si="0"/>
        <v>1900</v>
      </c>
      <c r="H48" s="59" t="str">
        <f t="shared" si="4"/>
        <v/>
      </c>
      <c r="I48" s="65"/>
      <c r="J48" s="65"/>
      <c r="K48" s="58"/>
      <c r="L48" s="61" t="str">
        <f t="shared" si="5"/>
        <v/>
      </c>
      <c r="M48" s="48" t="str">
        <f t="shared" si="2"/>
        <v/>
      </c>
      <c r="N48" s="26"/>
      <c r="O48" s="26"/>
      <c r="P48" s="26"/>
      <c r="Q48" s="26"/>
      <c r="R48" s="26"/>
      <c r="S48" s="26"/>
      <c r="T48" s="26"/>
      <c r="U48" s="26"/>
      <c r="V48" s="26"/>
      <c r="W48" s="26"/>
      <c r="X48" s="26"/>
      <c r="Y48" s="26"/>
      <c r="Z48" s="26"/>
    </row>
    <row r="49" spans="1:26" ht="15.75" customHeight="1" x14ac:dyDescent="0.25">
      <c r="A49" s="66">
        <v>40</v>
      </c>
      <c r="B49" s="67"/>
      <c r="C49" s="67"/>
      <c r="D49" s="67"/>
      <c r="E49" s="67" t="str">
        <f t="shared" si="3"/>
        <v/>
      </c>
      <c r="F49" s="68"/>
      <c r="G49" s="67">
        <f t="shared" si="0"/>
        <v>1900</v>
      </c>
      <c r="H49" s="69" t="str">
        <f t="shared" si="4"/>
        <v/>
      </c>
      <c r="I49" s="70"/>
      <c r="J49" s="70"/>
      <c r="K49" s="68"/>
      <c r="L49" s="71" t="str">
        <f t="shared" si="5"/>
        <v/>
      </c>
      <c r="M49" s="48" t="str">
        <f t="shared" si="2"/>
        <v/>
      </c>
      <c r="N49" s="26"/>
      <c r="O49" s="26"/>
      <c r="P49" s="26"/>
      <c r="Q49" s="26"/>
      <c r="R49" s="26"/>
      <c r="S49" s="26"/>
      <c r="T49" s="26"/>
      <c r="U49" s="26"/>
      <c r="V49" s="26"/>
      <c r="W49" s="26"/>
      <c r="X49" s="26"/>
      <c r="Y49" s="26"/>
      <c r="Z49" s="26"/>
    </row>
    <row r="50" spans="1:26" ht="15.75" customHeight="1" x14ac:dyDescent="0.2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hidden="1" customHeight="1" x14ac:dyDescent="0.2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75" hidden="1" customHeight="1" x14ac:dyDescent="0.2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5.75" hidden="1" customHeight="1" x14ac:dyDescent="0.2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5.75" hidden="1" customHeight="1" x14ac:dyDescent="0.2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5.75" hidden="1" customHeight="1" x14ac:dyDescent="0.2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5.75" hidden="1" customHeight="1" x14ac:dyDescent="0.2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5.75" hidden="1" customHeight="1" x14ac:dyDescent="0.2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5.75" hidden="1" customHeight="1" x14ac:dyDescent="0.25">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5.75" hidden="1" customHeight="1" x14ac:dyDescent="0.2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5.75" hidden="1" customHeight="1" x14ac:dyDescent="0.25">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5.75" hidden="1" customHeight="1" x14ac:dyDescent="0.25">
      <c r="A61" s="26"/>
      <c r="B61" s="26"/>
      <c r="C61" s="26"/>
      <c r="D61" s="26"/>
      <c r="E61" s="26"/>
      <c r="F61" s="26"/>
      <c r="G61" s="26"/>
      <c r="H61" s="26"/>
      <c r="I61" s="26"/>
      <c r="J61" s="26"/>
      <c r="K61" s="26"/>
      <c r="L61" s="26"/>
      <c r="M61" s="48"/>
      <c r="N61" s="26"/>
      <c r="O61" s="26"/>
      <c r="P61" s="26"/>
      <c r="Q61" s="26"/>
      <c r="R61" s="26"/>
      <c r="S61" s="26"/>
      <c r="T61" s="26"/>
      <c r="U61" s="26"/>
      <c r="V61" s="26"/>
      <c r="W61" s="26"/>
      <c r="X61" s="26"/>
      <c r="Y61" s="26"/>
      <c r="Z61" s="26"/>
    </row>
    <row r="62" spans="1:26" ht="15.75" hidden="1" customHeight="1" x14ac:dyDescent="0.25">
      <c r="A62" s="26"/>
      <c r="B62" s="26"/>
      <c r="C62" s="26"/>
      <c r="D62" s="26"/>
      <c r="E62" s="26"/>
      <c r="F62" s="26"/>
      <c r="G62" s="26"/>
      <c r="H62" s="26"/>
      <c r="I62" s="26"/>
      <c r="J62" s="26"/>
      <c r="K62" s="26"/>
      <c r="L62" s="26"/>
      <c r="M62" s="48"/>
      <c r="N62" s="26"/>
      <c r="O62" s="26"/>
      <c r="P62" s="26"/>
      <c r="Q62" s="26"/>
      <c r="R62" s="26"/>
      <c r="S62" s="26"/>
      <c r="T62" s="26"/>
      <c r="U62" s="26"/>
      <c r="V62" s="26"/>
      <c r="W62" s="26"/>
      <c r="X62" s="26"/>
      <c r="Y62" s="26"/>
      <c r="Z62" s="26"/>
    </row>
    <row r="63" spans="1:26" ht="15.75" hidden="1" customHeight="1" x14ac:dyDescent="0.25">
      <c r="A63" s="26"/>
      <c r="B63" s="26"/>
      <c r="C63" s="26"/>
      <c r="D63" s="26"/>
      <c r="E63" s="26"/>
      <c r="F63" s="26"/>
      <c r="G63" s="26"/>
      <c r="H63" s="26"/>
      <c r="I63" s="26"/>
      <c r="J63" s="26"/>
      <c r="K63" s="26"/>
      <c r="L63" s="26"/>
      <c r="M63" s="48"/>
      <c r="N63" s="26"/>
      <c r="O63" s="26"/>
      <c r="P63" s="26"/>
      <c r="Q63" s="26"/>
      <c r="R63" s="26"/>
      <c r="S63" s="26"/>
      <c r="T63" s="26"/>
      <c r="U63" s="26"/>
      <c r="V63" s="26"/>
      <c r="W63" s="26"/>
      <c r="X63" s="26"/>
      <c r="Y63" s="26"/>
      <c r="Z63" s="26"/>
    </row>
    <row r="64" spans="1:26" ht="15.75" hidden="1" customHeight="1" x14ac:dyDescent="0.25">
      <c r="A64" s="26"/>
      <c r="B64" s="26"/>
      <c r="C64" s="26"/>
      <c r="D64" s="26"/>
      <c r="E64" s="26"/>
      <c r="F64" s="26"/>
      <c r="G64" s="26"/>
      <c r="H64" s="26"/>
      <c r="I64" s="26"/>
      <c r="J64" s="26"/>
      <c r="K64" s="26"/>
      <c r="L64" s="26"/>
      <c r="M64" s="48"/>
      <c r="N64" s="26"/>
      <c r="O64" s="26"/>
      <c r="P64" s="26"/>
      <c r="Q64" s="26"/>
      <c r="R64" s="26"/>
      <c r="S64" s="26"/>
      <c r="T64" s="26"/>
      <c r="U64" s="26"/>
      <c r="V64" s="26"/>
      <c r="W64" s="26"/>
      <c r="X64" s="26"/>
      <c r="Y64" s="26"/>
      <c r="Z64" s="26"/>
    </row>
    <row r="65" spans="1:26" ht="15.75" hidden="1" customHeight="1" x14ac:dyDescent="0.25">
      <c r="A65" s="26"/>
      <c r="B65" s="26"/>
      <c r="C65" s="26"/>
      <c r="D65" s="26"/>
      <c r="E65" s="26"/>
      <c r="F65" s="26"/>
      <c r="G65" s="26"/>
      <c r="H65" s="26"/>
      <c r="I65" s="26"/>
      <c r="J65" s="26"/>
      <c r="K65" s="26"/>
      <c r="L65" s="26"/>
      <c r="M65" s="48"/>
      <c r="N65" s="26"/>
      <c r="O65" s="26"/>
      <c r="P65" s="26"/>
      <c r="Q65" s="26"/>
      <c r="R65" s="26"/>
      <c r="S65" s="26"/>
      <c r="T65" s="26"/>
      <c r="U65" s="26"/>
      <c r="V65" s="26"/>
      <c r="W65" s="26"/>
      <c r="X65" s="26"/>
      <c r="Y65" s="26"/>
      <c r="Z65" s="26"/>
    </row>
    <row r="66" spans="1:26" ht="15.75" hidden="1" customHeight="1" x14ac:dyDescent="0.25">
      <c r="A66" s="26"/>
      <c r="B66" s="26"/>
      <c r="C66" s="26"/>
      <c r="D66" s="26"/>
      <c r="E66" s="26"/>
      <c r="F66" s="26"/>
      <c r="G66" s="26"/>
      <c r="H66" s="26"/>
      <c r="I66" s="26"/>
      <c r="J66" s="26"/>
      <c r="K66" s="26"/>
      <c r="L66" s="26"/>
      <c r="M66" s="48"/>
      <c r="N66" s="26"/>
      <c r="O66" s="26"/>
      <c r="P66" s="26"/>
      <c r="Q66" s="26"/>
      <c r="R66" s="26"/>
      <c r="S66" s="26"/>
      <c r="T66" s="26"/>
      <c r="U66" s="26"/>
      <c r="V66" s="26"/>
      <c r="W66" s="26"/>
      <c r="X66" s="26"/>
      <c r="Y66" s="26"/>
      <c r="Z66" s="26"/>
    </row>
    <row r="67" spans="1:26" ht="15.75" hidden="1" customHeight="1" x14ac:dyDescent="0.25">
      <c r="A67" s="26"/>
      <c r="B67" s="26"/>
      <c r="C67" s="26"/>
      <c r="D67" s="26"/>
      <c r="E67" s="26"/>
      <c r="F67" s="26"/>
      <c r="G67" s="26"/>
      <c r="H67" s="26"/>
      <c r="I67" s="26"/>
      <c r="J67" s="26"/>
      <c r="K67" s="26"/>
      <c r="L67" s="26"/>
      <c r="M67" s="48"/>
      <c r="N67" s="26"/>
      <c r="O67" s="26"/>
      <c r="P67" s="26"/>
      <c r="Q67" s="26"/>
      <c r="R67" s="26"/>
      <c r="S67" s="26"/>
      <c r="T67" s="26"/>
      <c r="U67" s="26"/>
      <c r="V67" s="26"/>
      <c r="W67" s="26"/>
      <c r="X67" s="26"/>
      <c r="Y67" s="26"/>
      <c r="Z67" s="26"/>
    </row>
    <row r="68" spans="1:26" ht="15.75" hidden="1" customHeight="1" x14ac:dyDescent="0.25">
      <c r="A68" s="26"/>
      <c r="B68" s="26"/>
      <c r="C68" s="26"/>
      <c r="D68" s="26"/>
      <c r="E68" s="26"/>
      <c r="F68" s="26"/>
      <c r="G68" s="26"/>
      <c r="H68" s="26"/>
      <c r="I68" s="26"/>
      <c r="J68" s="26"/>
      <c r="K68" s="26"/>
      <c r="L68" s="26"/>
      <c r="M68" s="48"/>
      <c r="N68" s="26"/>
      <c r="O68" s="26"/>
      <c r="P68" s="26"/>
      <c r="Q68" s="26"/>
      <c r="R68" s="26"/>
      <c r="S68" s="26"/>
      <c r="T68" s="26"/>
      <c r="U68" s="26"/>
      <c r="V68" s="26"/>
      <c r="W68" s="26"/>
      <c r="X68" s="26"/>
      <c r="Y68" s="26"/>
      <c r="Z68" s="26"/>
    </row>
    <row r="69" spans="1:26" ht="15.75" hidden="1" customHeight="1" x14ac:dyDescent="0.25">
      <c r="A69" s="26"/>
      <c r="B69" s="26"/>
      <c r="C69" s="26"/>
      <c r="D69" s="26"/>
      <c r="E69" s="26"/>
      <c r="F69" s="26"/>
      <c r="G69" s="26"/>
      <c r="H69" s="26"/>
      <c r="I69" s="26"/>
      <c r="J69" s="26"/>
      <c r="K69" s="26"/>
      <c r="L69" s="26"/>
      <c r="M69" s="48"/>
      <c r="N69" s="26"/>
      <c r="O69" s="26"/>
      <c r="P69" s="26"/>
      <c r="Q69" s="26"/>
      <c r="R69" s="26"/>
      <c r="S69" s="26"/>
      <c r="T69" s="26"/>
      <c r="U69" s="26"/>
      <c r="V69" s="26"/>
      <c r="W69" s="26"/>
      <c r="X69" s="26"/>
      <c r="Y69" s="26"/>
      <c r="Z69" s="26"/>
    </row>
    <row r="70" spans="1:26" ht="15.75" hidden="1" customHeight="1" x14ac:dyDescent="0.25">
      <c r="A70" s="26"/>
      <c r="B70" s="26"/>
      <c r="C70" s="26"/>
      <c r="D70" s="26"/>
      <c r="E70" s="26"/>
      <c r="F70" s="26"/>
      <c r="G70" s="26"/>
      <c r="H70" s="26"/>
      <c r="I70" s="26"/>
      <c r="J70" s="26"/>
      <c r="K70" s="26"/>
      <c r="L70" s="26"/>
      <c r="M70" s="48"/>
      <c r="N70" s="26"/>
      <c r="O70" s="26"/>
      <c r="P70" s="26"/>
      <c r="Q70" s="26"/>
      <c r="R70" s="26"/>
      <c r="S70" s="26"/>
      <c r="T70" s="26"/>
      <c r="U70" s="26"/>
      <c r="V70" s="26"/>
      <c r="W70" s="26"/>
      <c r="X70" s="26"/>
      <c r="Y70" s="26"/>
      <c r="Z70" s="26"/>
    </row>
    <row r="71" spans="1:26" ht="15.75" hidden="1" customHeight="1" x14ac:dyDescent="0.25">
      <c r="A71" s="26"/>
      <c r="B71" s="26"/>
      <c r="C71" s="26"/>
      <c r="D71" s="26"/>
      <c r="E71" s="26"/>
      <c r="F71" s="26"/>
      <c r="G71" s="26"/>
      <c r="H71" s="26"/>
      <c r="I71" s="26"/>
      <c r="J71" s="26"/>
      <c r="K71" s="26"/>
      <c r="L71" s="26"/>
      <c r="M71" s="48"/>
      <c r="N71" s="26"/>
      <c r="O71" s="26"/>
      <c r="P71" s="26"/>
      <c r="Q71" s="26"/>
      <c r="R71" s="26"/>
      <c r="S71" s="26"/>
      <c r="T71" s="26"/>
      <c r="U71" s="26"/>
      <c r="V71" s="26"/>
      <c r="W71" s="26"/>
      <c r="X71" s="26"/>
      <c r="Y71" s="26"/>
      <c r="Z71" s="26"/>
    </row>
    <row r="72" spans="1:26" ht="15.75" hidden="1" customHeight="1" x14ac:dyDescent="0.25">
      <c r="A72" s="26"/>
      <c r="B72" s="26"/>
      <c r="C72" s="26"/>
      <c r="D72" s="26"/>
      <c r="E72" s="26"/>
      <c r="F72" s="26"/>
      <c r="G72" s="26"/>
      <c r="H72" s="26"/>
      <c r="I72" s="26"/>
      <c r="J72" s="26"/>
      <c r="K72" s="26"/>
      <c r="L72" s="26"/>
      <c r="M72" s="48"/>
      <c r="N72" s="26"/>
      <c r="O72" s="26"/>
      <c r="P72" s="26"/>
      <c r="Q72" s="26"/>
      <c r="R72" s="26"/>
      <c r="S72" s="26"/>
      <c r="T72" s="26"/>
      <c r="U72" s="26"/>
      <c r="V72" s="26"/>
      <c r="W72" s="26"/>
      <c r="X72" s="26"/>
      <c r="Y72" s="26"/>
      <c r="Z72" s="26"/>
    </row>
    <row r="73" spans="1:26" ht="15.75" hidden="1" customHeight="1" x14ac:dyDescent="0.25">
      <c r="A73" s="26"/>
      <c r="B73" s="26"/>
      <c r="C73" s="26"/>
      <c r="D73" s="26"/>
      <c r="E73" s="26"/>
      <c r="F73" s="26"/>
      <c r="G73" s="26"/>
      <c r="H73" s="26"/>
      <c r="I73" s="26"/>
      <c r="J73" s="26"/>
      <c r="K73" s="26"/>
      <c r="L73" s="26"/>
      <c r="M73" s="48"/>
      <c r="N73" s="26"/>
      <c r="O73" s="26"/>
      <c r="P73" s="26"/>
      <c r="Q73" s="26"/>
      <c r="R73" s="26"/>
      <c r="S73" s="26"/>
      <c r="T73" s="26"/>
      <c r="U73" s="26"/>
      <c r="V73" s="26"/>
      <c r="W73" s="26"/>
      <c r="X73" s="26"/>
      <c r="Y73" s="26"/>
      <c r="Z73" s="26"/>
    </row>
    <row r="74" spans="1:26" ht="15.75" hidden="1" customHeight="1" x14ac:dyDescent="0.25">
      <c r="A74" s="26"/>
      <c r="B74" s="26"/>
      <c r="C74" s="26"/>
      <c r="D74" s="26"/>
      <c r="E74" s="26"/>
      <c r="F74" s="26"/>
      <c r="G74" s="26"/>
      <c r="H74" s="26"/>
      <c r="I74" s="26"/>
      <c r="J74" s="26"/>
      <c r="K74" s="26"/>
      <c r="L74" s="26"/>
      <c r="M74" s="48"/>
      <c r="N74" s="26"/>
      <c r="O74" s="26"/>
      <c r="P74" s="26"/>
      <c r="Q74" s="26"/>
      <c r="R74" s="26"/>
      <c r="S74" s="26"/>
      <c r="T74" s="26"/>
      <c r="U74" s="26"/>
      <c r="V74" s="26"/>
      <c r="W74" s="26"/>
      <c r="X74" s="26"/>
      <c r="Y74" s="26"/>
      <c r="Z74" s="26"/>
    </row>
    <row r="75" spans="1:26" ht="15.75" hidden="1" customHeight="1" x14ac:dyDescent="0.25">
      <c r="A75" s="26"/>
      <c r="B75" s="26"/>
      <c r="C75" s="26"/>
      <c r="D75" s="26"/>
      <c r="E75" s="26"/>
      <c r="F75" s="26"/>
      <c r="G75" s="26"/>
      <c r="H75" s="26"/>
      <c r="I75" s="26"/>
      <c r="J75" s="26"/>
      <c r="K75" s="26"/>
      <c r="L75" s="26"/>
      <c r="M75" s="48"/>
      <c r="N75" s="26"/>
      <c r="O75" s="26"/>
      <c r="P75" s="26"/>
      <c r="Q75" s="26"/>
      <c r="R75" s="26"/>
      <c r="S75" s="26"/>
      <c r="T75" s="26"/>
      <c r="U75" s="26"/>
      <c r="V75" s="26"/>
      <c r="W75" s="26"/>
      <c r="X75" s="26"/>
      <c r="Y75" s="26"/>
      <c r="Z75" s="26"/>
    </row>
    <row r="76" spans="1:26" ht="15.75" hidden="1" customHeight="1" x14ac:dyDescent="0.25">
      <c r="A76" s="26"/>
      <c r="B76" s="26"/>
      <c r="C76" s="26"/>
      <c r="D76" s="26"/>
      <c r="E76" s="26"/>
      <c r="F76" s="26"/>
      <c r="G76" s="26"/>
      <c r="H76" s="26"/>
      <c r="I76" s="26"/>
      <c r="J76" s="26"/>
      <c r="K76" s="26"/>
      <c r="L76" s="26"/>
      <c r="M76" s="48"/>
      <c r="N76" s="26"/>
      <c r="O76" s="26"/>
      <c r="P76" s="26"/>
      <c r="Q76" s="26"/>
      <c r="R76" s="26"/>
      <c r="S76" s="26"/>
      <c r="T76" s="26"/>
      <c r="U76" s="26"/>
      <c r="V76" s="26"/>
      <c r="W76" s="26"/>
      <c r="X76" s="26"/>
      <c r="Y76" s="26"/>
      <c r="Z76" s="26"/>
    </row>
    <row r="77" spans="1:26" ht="15.75" hidden="1" customHeight="1" x14ac:dyDescent="0.25">
      <c r="A77" s="26"/>
      <c r="B77" s="26"/>
      <c r="C77" s="26"/>
      <c r="D77" s="26"/>
      <c r="E77" s="26"/>
      <c r="F77" s="26"/>
      <c r="G77" s="26"/>
      <c r="H77" s="26"/>
      <c r="I77" s="26"/>
      <c r="J77" s="26"/>
      <c r="K77" s="26"/>
      <c r="L77" s="26"/>
      <c r="M77" s="48"/>
      <c r="N77" s="26"/>
      <c r="O77" s="26"/>
      <c r="P77" s="26"/>
      <c r="Q77" s="26"/>
      <c r="R77" s="26"/>
      <c r="S77" s="26"/>
      <c r="T77" s="26"/>
      <c r="U77" s="26"/>
      <c r="V77" s="26"/>
      <c r="W77" s="26"/>
      <c r="X77" s="26"/>
      <c r="Y77" s="26"/>
      <c r="Z77" s="26"/>
    </row>
    <row r="78" spans="1:26" ht="15.75" hidden="1" customHeight="1" x14ac:dyDescent="0.25">
      <c r="A78" s="26"/>
      <c r="B78" s="26"/>
      <c r="C78" s="26"/>
      <c r="D78" s="26"/>
      <c r="E78" s="26"/>
      <c r="F78" s="26"/>
      <c r="G78" s="26"/>
      <c r="H78" s="26"/>
      <c r="I78" s="26"/>
      <c r="J78" s="26"/>
      <c r="K78" s="26"/>
      <c r="L78" s="26"/>
      <c r="M78" s="48"/>
      <c r="N78" s="26"/>
      <c r="O78" s="26"/>
      <c r="P78" s="26"/>
      <c r="Q78" s="26"/>
      <c r="R78" s="26"/>
      <c r="S78" s="26"/>
      <c r="T78" s="26"/>
      <c r="U78" s="26"/>
      <c r="V78" s="26"/>
      <c r="W78" s="26"/>
      <c r="X78" s="26"/>
      <c r="Y78" s="26"/>
      <c r="Z78" s="26"/>
    </row>
    <row r="79" spans="1:26" ht="15.75" hidden="1" customHeight="1" x14ac:dyDescent="0.25">
      <c r="A79" s="26"/>
      <c r="B79" s="26"/>
      <c r="C79" s="26"/>
      <c r="D79" s="26"/>
      <c r="E79" s="26"/>
      <c r="F79" s="26"/>
      <c r="G79" s="26"/>
      <c r="H79" s="26"/>
      <c r="I79" s="26"/>
      <c r="J79" s="26"/>
      <c r="K79" s="26"/>
      <c r="L79" s="26"/>
      <c r="M79" s="48"/>
      <c r="N79" s="26"/>
      <c r="O79" s="26"/>
      <c r="P79" s="26"/>
      <c r="Q79" s="26"/>
      <c r="R79" s="26"/>
      <c r="S79" s="26"/>
      <c r="T79" s="26"/>
      <c r="U79" s="26"/>
      <c r="V79" s="26"/>
      <c r="W79" s="26"/>
      <c r="X79" s="26"/>
      <c r="Y79" s="26"/>
      <c r="Z79" s="26"/>
    </row>
    <row r="80" spans="1:26" ht="15.75" hidden="1" customHeight="1" x14ac:dyDescent="0.25">
      <c r="A80" s="26"/>
      <c r="B80" s="26"/>
      <c r="C80" s="26"/>
      <c r="D80" s="26"/>
      <c r="E80" s="26"/>
      <c r="F80" s="26"/>
      <c r="G80" s="26"/>
      <c r="H80" s="26"/>
      <c r="I80" s="26"/>
      <c r="J80" s="26"/>
      <c r="K80" s="26"/>
      <c r="L80" s="26"/>
      <c r="M80" s="48"/>
      <c r="N80" s="26"/>
      <c r="O80" s="26"/>
      <c r="P80" s="26"/>
      <c r="Q80" s="26"/>
      <c r="R80" s="26"/>
      <c r="S80" s="26"/>
      <c r="T80" s="26"/>
      <c r="U80" s="26"/>
      <c r="V80" s="26"/>
      <c r="W80" s="26"/>
      <c r="X80" s="26"/>
      <c r="Y80" s="26"/>
      <c r="Z80" s="26"/>
    </row>
    <row r="81" spans="1:26" ht="15.75" hidden="1" customHeight="1" x14ac:dyDescent="0.25">
      <c r="A81" s="26"/>
      <c r="B81" s="26"/>
      <c r="C81" s="26"/>
      <c r="D81" s="26"/>
      <c r="E81" s="26"/>
      <c r="F81" s="26"/>
      <c r="G81" s="26"/>
      <c r="H81" s="26"/>
      <c r="I81" s="26"/>
      <c r="J81" s="26"/>
      <c r="K81" s="26"/>
      <c r="L81" s="26"/>
      <c r="M81" s="48"/>
      <c r="N81" s="26"/>
      <c r="O81" s="26"/>
      <c r="P81" s="26"/>
      <c r="Q81" s="26"/>
      <c r="R81" s="26"/>
      <c r="S81" s="26"/>
      <c r="T81" s="26"/>
      <c r="U81" s="26"/>
      <c r="V81" s="26"/>
      <c r="W81" s="26"/>
      <c r="X81" s="26"/>
      <c r="Y81" s="26"/>
      <c r="Z81" s="26"/>
    </row>
    <row r="82" spans="1:26" ht="15.75" hidden="1" customHeight="1" x14ac:dyDescent="0.25">
      <c r="A82" s="26"/>
      <c r="B82" s="26"/>
      <c r="C82" s="26"/>
      <c r="D82" s="26"/>
      <c r="E82" s="26"/>
      <c r="F82" s="26"/>
      <c r="G82" s="26"/>
      <c r="H82" s="26"/>
      <c r="I82" s="26"/>
      <c r="J82" s="26"/>
      <c r="K82" s="26"/>
      <c r="L82" s="26"/>
      <c r="M82" s="48"/>
      <c r="N82" s="26"/>
      <c r="O82" s="26"/>
      <c r="P82" s="26"/>
      <c r="Q82" s="26"/>
      <c r="R82" s="26"/>
      <c r="S82" s="26"/>
      <c r="T82" s="26"/>
      <c r="U82" s="26"/>
      <c r="V82" s="26"/>
      <c r="W82" s="26"/>
      <c r="X82" s="26"/>
      <c r="Y82" s="26"/>
      <c r="Z82" s="26"/>
    </row>
    <row r="83" spans="1:26" ht="15.75" hidden="1" customHeight="1" x14ac:dyDescent="0.25">
      <c r="A83" s="26"/>
      <c r="B83" s="26"/>
      <c r="C83" s="26"/>
      <c r="D83" s="26"/>
      <c r="E83" s="26"/>
      <c r="F83" s="26"/>
      <c r="G83" s="26"/>
      <c r="H83" s="26"/>
      <c r="I83" s="26"/>
      <c r="J83" s="26"/>
      <c r="K83" s="26"/>
      <c r="L83" s="26"/>
      <c r="M83" s="48"/>
      <c r="N83" s="26"/>
      <c r="O83" s="26"/>
      <c r="P83" s="26"/>
      <c r="Q83" s="26"/>
      <c r="R83" s="26"/>
      <c r="S83" s="26"/>
      <c r="T83" s="26"/>
      <c r="U83" s="26"/>
      <c r="V83" s="26"/>
      <c r="W83" s="26"/>
      <c r="X83" s="26"/>
      <c r="Y83" s="26"/>
      <c r="Z83" s="26"/>
    </row>
    <row r="84" spans="1:26" ht="15.75" hidden="1" customHeight="1" x14ac:dyDescent="0.25">
      <c r="A84" s="26"/>
      <c r="B84" s="26"/>
      <c r="C84" s="26"/>
      <c r="D84" s="26"/>
      <c r="E84" s="26"/>
      <c r="F84" s="26"/>
      <c r="G84" s="26"/>
      <c r="H84" s="26"/>
      <c r="I84" s="26"/>
      <c r="J84" s="26"/>
      <c r="K84" s="26"/>
      <c r="L84" s="26"/>
      <c r="M84" s="48"/>
      <c r="N84" s="26"/>
      <c r="O84" s="26"/>
      <c r="P84" s="26"/>
      <c r="Q84" s="26"/>
      <c r="R84" s="26"/>
      <c r="S84" s="26"/>
      <c r="T84" s="26"/>
      <c r="U84" s="26"/>
      <c r="V84" s="26"/>
      <c r="W84" s="26"/>
      <c r="X84" s="26"/>
      <c r="Y84" s="26"/>
      <c r="Z84" s="26"/>
    </row>
    <row r="85" spans="1:26" ht="15.75" hidden="1" customHeight="1" x14ac:dyDescent="0.25">
      <c r="A85" s="26"/>
      <c r="B85" s="26"/>
      <c r="C85" s="26"/>
      <c r="D85" s="26"/>
      <c r="E85" s="26"/>
      <c r="F85" s="26"/>
      <c r="G85" s="26"/>
      <c r="H85" s="26"/>
      <c r="I85" s="26"/>
      <c r="J85" s="26"/>
      <c r="K85" s="26"/>
      <c r="L85" s="26"/>
      <c r="M85" s="48"/>
      <c r="N85" s="26"/>
      <c r="O85" s="26"/>
      <c r="P85" s="26"/>
      <c r="Q85" s="26"/>
      <c r="R85" s="26"/>
      <c r="S85" s="26"/>
      <c r="T85" s="26"/>
      <c r="U85" s="26"/>
      <c r="V85" s="26"/>
      <c r="W85" s="26"/>
      <c r="X85" s="26"/>
      <c r="Y85" s="26"/>
      <c r="Z85" s="26"/>
    </row>
    <row r="86" spans="1:26" ht="15.75" hidden="1" customHeight="1" x14ac:dyDescent="0.25">
      <c r="A86" s="26"/>
      <c r="B86" s="26"/>
      <c r="C86" s="26"/>
      <c r="D86" s="26"/>
      <c r="E86" s="26"/>
      <c r="F86" s="26"/>
      <c r="G86" s="26"/>
      <c r="H86" s="26"/>
      <c r="I86" s="26"/>
      <c r="J86" s="26"/>
      <c r="K86" s="26"/>
      <c r="L86" s="26"/>
      <c r="M86" s="48"/>
      <c r="N86" s="26"/>
      <c r="O86" s="26"/>
      <c r="P86" s="26"/>
      <c r="Q86" s="26"/>
      <c r="R86" s="26"/>
      <c r="S86" s="26"/>
      <c r="T86" s="26"/>
      <c r="U86" s="26"/>
      <c r="V86" s="26"/>
      <c r="W86" s="26"/>
      <c r="X86" s="26"/>
      <c r="Y86" s="26"/>
      <c r="Z86" s="26"/>
    </row>
    <row r="87" spans="1:26" ht="15.75" hidden="1" customHeight="1" x14ac:dyDescent="0.25">
      <c r="A87" s="26"/>
      <c r="B87" s="26"/>
      <c r="C87" s="26"/>
      <c r="D87" s="26"/>
      <c r="E87" s="26"/>
      <c r="F87" s="26"/>
      <c r="G87" s="26"/>
      <c r="H87" s="26"/>
      <c r="I87" s="26"/>
      <c r="J87" s="26"/>
      <c r="K87" s="26"/>
      <c r="L87" s="26"/>
      <c r="M87" s="48"/>
      <c r="N87" s="26"/>
      <c r="O87" s="26"/>
      <c r="P87" s="26"/>
      <c r="Q87" s="26"/>
      <c r="R87" s="26"/>
      <c r="S87" s="26"/>
      <c r="T87" s="26"/>
      <c r="U87" s="26"/>
      <c r="V87" s="26"/>
      <c r="W87" s="26"/>
      <c r="X87" s="26"/>
      <c r="Y87" s="26"/>
      <c r="Z87" s="26"/>
    </row>
    <row r="88" spans="1:26" ht="15.75" hidden="1" customHeight="1" x14ac:dyDescent="0.25">
      <c r="A88" s="26"/>
      <c r="B88" s="26"/>
      <c r="C88" s="26"/>
      <c r="D88" s="26"/>
      <c r="E88" s="26"/>
      <c r="F88" s="26"/>
      <c r="G88" s="26"/>
      <c r="H88" s="26"/>
      <c r="I88" s="26"/>
      <c r="J88" s="26"/>
      <c r="K88" s="26"/>
      <c r="L88" s="26"/>
      <c r="M88" s="48"/>
      <c r="N88" s="26"/>
      <c r="O88" s="26"/>
      <c r="P88" s="26"/>
      <c r="Q88" s="26"/>
      <c r="R88" s="26"/>
      <c r="S88" s="26"/>
      <c r="T88" s="26"/>
      <c r="U88" s="26"/>
      <c r="V88" s="26"/>
      <c r="W88" s="26"/>
      <c r="X88" s="26"/>
      <c r="Y88" s="26"/>
      <c r="Z88" s="26"/>
    </row>
    <row r="89" spans="1:26" ht="15.75" hidden="1" customHeight="1" x14ac:dyDescent="0.25">
      <c r="A89" s="26"/>
      <c r="B89" s="26"/>
      <c r="C89" s="26"/>
      <c r="D89" s="26"/>
      <c r="E89" s="26"/>
      <c r="F89" s="26"/>
      <c r="G89" s="26"/>
      <c r="H89" s="26"/>
      <c r="I89" s="26"/>
      <c r="J89" s="26"/>
      <c r="K89" s="26"/>
      <c r="L89" s="26"/>
      <c r="M89" s="48"/>
      <c r="N89" s="26"/>
      <c r="O89" s="26"/>
      <c r="P89" s="26"/>
      <c r="Q89" s="26"/>
      <c r="R89" s="26"/>
      <c r="S89" s="26"/>
      <c r="T89" s="26"/>
      <c r="U89" s="26"/>
      <c r="V89" s="26"/>
      <c r="W89" s="26"/>
      <c r="X89" s="26"/>
      <c r="Y89" s="26"/>
      <c r="Z89" s="26"/>
    </row>
    <row r="90" spans="1:26" ht="15.75" hidden="1" customHeight="1" x14ac:dyDescent="0.25">
      <c r="A90" s="26"/>
      <c r="B90" s="26"/>
      <c r="C90" s="26"/>
      <c r="D90" s="26"/>
      <c r="E90" s="26"/>
      <c r="F90" s="26"/>
      <c r="G90" s="26"/>
      <c r="H90" s="26"/>
      <c r="I90" s="26"/>
      <c r="J90" s="26"/>
      <c r="K90" s="26"/>
      <c r="L90" s="26"/>
      <c r="M90" s="48"/>
      <c r="N90" s="26"/>
      <c r="O90" s="26"/>
      <c r="P90" s="26"/>
      <c r="Q90" s="26"/>
      <c r="R90" s="26"/>
      <c r="S90" s="26"/>
      <c r="T90" s="26"/>
      <c r="U90" s="26"/>
      <c r="V90" s="26"/>
      <c r="W90" s="26"/>
      <c r="X90" s="26"/>
      <c r="Y90" s="26"/>
      <c r="Z90" s="26"/>
    </row>
    <row r="91" spans="1:26" ht="15.75" hidden="1" customHeight="1" x14ac:dyDescent="0.25">
      <c r="A91" s="26"/>
      <c r="B91" s="26"/>
      <c r="C91" s="26"/>
      <c r="D91" s="26"/>
      <c r="E91" s="26"/>
      <c r="F91" s="26"/>
      <c r="G91" s="26"/>
      <c r="H91" s="26"/>
      <c r="I91" s="26"/>
      <c r="J91" s="26"/>
      <c r="K91" s="26"/>
      <c r="L91" s="26"/>
      <c r="M91" s="48"/>
      <c r="N91" s="26"/>
      <c r="O91" s="26"/>
      <c r="P91" s="26"/>
      <c r="Q91" s="26"/>
      <c r="R91" s="26"/>
      <c r="S91" s="26"/>
      <c r="T91" s="26"/>
      <c r="U91" s="26"/>
      <c r="V91" s="26"/>
      <c r="W91" s="26"/>
      <c r="X91" s="26"/>
      <c r="Y91" s="26"/>
      <c r="Z91" s="26"/>
    </row>
    <row r="92" spans="1:26" ht="15.75" hidden="1" customHeight="1" x14ac:dyDescent="0.25">
      <c r="A92" s="26"/>
      <c r="B92" s="26"/>
      <c r="C92" s="26"/>
      <c r="D92" s="26"/>
      <c r="E92" s="26"/>
      <c r="F92" s="26"/>
      <c r="G92" s="26"/>
      <c r="H92" s="26"/>
      <c r="I92" s="26"/>
      <c r="J92" s="26"/>
      <c r="K92" s="26"/>
      <c r="L92" s="26"/>
      <c r="M92" s="48"/>
      <c r="N92" s="26"/>
      <c r="O92" s="26"/>
      <c r="P92" s="26"/>
      <c r="Q92" s="26"/>
      <c r="R92" s="26"/>
      <c r="S92" s="26"/>
      <c r="T92" s="26"/>
      <c r="U92" s="26"/>
      <c r="V92" s="26"/>
      <c r="W92" s="26"/>
      <c r="X92" s="26"/>
      <c r="Y92" s="26"/>
      <c r="Z92" s="26"/>
    </row>
    <row r="93" spans="1:26" ht="15.75" hidden="1" customHeight="1" x14ac:dyDescent="0.25">
      <c r="A93" s="26"/>
      <c r="B93" s="26"/>
      <c r="C93" s="26"/>
      <c r="D93" s="26"/>
      <c r="E93" s="26"/>
      <c r="F93" s="26"/>
      <c r="G93" s="26"/>
      <c r="H93" s="26"/>
      <c r="I93" s="26"/>
      <c r="J93" s="26"/>
      <c r="K93" s="26"/>
      <c r="L93" s="26"/>
      <c r="M93" s="48"/>
      <c r="N93" s="26"/>
      <c r="O93" s="26"/>
      <c r="P93" s="26"/>
      <c r="Q93" s="26"/>
      <c r="R93" s="26"/>
      <c r="S93" s="26"/>
      <c r="T93" s="26"/>
      <c r="U93" s="26"/>
      <c r="V93" s="26"/>
      <c r="W93" s="26"/>
      <c r="X93" s="26"/>
      <c r="Y93" s="26"/>
      <c r="Z93" s="26"/>
    </row>
    <row r="94" spans="1:26" ht="15.75" hidden="1" customHeight="1" x14ac:dyDescent="0.25">
      <c r="A94" s="26"/>
      <c r="B94" s="26"/>
      <c r="C94" s="26"/>
      <c r="D94" s="26"/>
      <c r="E94" s="26"/>
      <c r="F94" s="26"/>
      <c r="G94" s="26"/>
      <c r="H94" s="26"/>
      <c r="I94" s="26"/>
      <c r="J94" s="26"/>
      <c r="K94" s="26"/>
      <c r="L94" s="26"/>
      <c r="M94" s="48"/>
      <c r="N94" s="26"/>
      <c r="O94" s="26"/>
      <c r="P94" s="26"/>
      <c r="Q94" s="26"/>
      <c r="R94" s="26"/>
      <c r="S94" s="26"/>
      <c r="T94" s="26"/>
      <c r="U94" s="26"/>
      <c r="V94" s="26"/>
      <c r="W94" s="26"/>
      <c r="X94" s="26"/>
      <c r="Y94" s="26"/>
      <c r="Z94" s="26"/>
    </row>
    <row r="95" spans="1:26" ht="15.75" hidden="1" customHeight="1" x14ac:dyDescent="0.25">
      <c r="A95" s="26"/>
      <c r="B95" s="26"/>
      <c r="C95" s="26"/>
      <c r="D95" s="26"/>
      <c r="E95" s="26"/>
      <c r="F95" s="26"/>
      <c r="G95" s="26"/>
      <c r="H95" s="26"/>
      <c r="I95" s="26"/>
      <c r="J95" s="26"/>
      <c r="K95" s="26"/>
      <c r="L95" s="26"/>
      <c r="M95" s="48"/>
      <c r="N95" s="26"/>
      <c r="O95" s="26"/>
      <c r="P95" s="26"/>
      <c r="Q95" s="26"/>
      <c r="R95" s="26"/>
      <c r="S95" s="26"/>
      <c r="T95" s="26"/>
      <c r="U95" s="26"/>
      <c r="V95" s="26"/>
      <c r="W95" s="26"/>
      <c r="X95" s="26"/>
      <c r="Y95" s="26"/>
      <c r="Z95" s="26"/>
    </row>
    <row r="96" spans="1:26" ht="15.75" hidden="1" customHeight="1" x14ac:dyDescent="0.25">
      <c r="A96" s="26"/>
      <c r="B96" s="26"/>
      <c r="C96" s="26"/>
      <c r="D96" s="26"/>
      <c r="E96" s="26"/>
      <c r="F96" s="26"/>
      <c r="G96" s="26"/>
      <c r="H96" s="26"/>
      <c r="I96" s="26"/>
      <c r="J96" s="26"/>
      <c r="K96" s="26"/>
      <c r="L96" s="26"/>
      <c r="M96" s="48"/>
      <c r="N96" s="26"/>
      <c r="O96" s="26"/>
      <c r="P96" s="26"/>
      <c r="Q96" s="26"/>
      <c r="R96" s="26"/>
      <c r="S96" s="26"/>
      <c r="T96" s="26"/>
      <c r="U96" s="26"/>
      <c r="V96" s="26"/>
      <c r="W96" s="26"/>
      <c r="X96" s="26"/>
      <c r="Y96" s="26"/>
      <c r="Z96" s="26"/>
    </row>
    <row r="97" spans="1:26" ht="15.75" hidden="1" customHeight="1" x14ac:dyDescent="0.25">
      <c r="A97" s="26"/>
      <c r="B97" s="26"/>
      <c r="C97" s="26"/>
      <c r="D97" s="26"/>
      <c r="E97" s="26"/>
      <c r="F97" s="26"/>
      <c r="G97" s="26"/>
      <c r="H97" s="26"/>
      <c r="I97" s="26"/>
      <c r="J97" s="26"/>
      <c r="K97" s="26"/>
      <c r="L97" s="26"/>
      <c r="M97" s="48"/>
      <c r="N97" s="26"/>
      <c r="O97" s="26"/>
      <c r="P97" s="26"/>
      <c r="Q97" s="26"/>
      <c r="R97" s="26"/>
      <c r="S97" s="26"/>
      <c r="T97" s="26"/>
      <c r="U97" s="26"/>
      <c r="V97" s="26"/>
      <c r="W97" s="26"/>
      <c r="X97" s="26"/>
      <c r="Y97" s="26"/>
      <c r="Z97" s="26"/>
    </row>
    <row r="98" spans="1:26" ht="15.75" hidden="1" customHeight="1" x14ac:dyDescent="0.25">
      <c r="A98" s="26"/>
      <c r="B98" s="26"/>
      <c r="C98" s="26"/>
      <c r="D98" s="26"/>
      <c r="E98" s="26"/>
      <c r="F98" s="26"/>
      <c r="G98" s="26"/>
      <c r="H98" s="26"/>
      <c r="I98" s="26"/>
      <c r="J98" s="26"/>
      <c r="K98" s="26"/>
      <c r="L98" s="26"/>
      <c r="M98" s="48"/>
      <c r="N98" s="26"/>
      <c r="O98" s="26"/>
      <c r="P98" s="26"/>
      <c r="Q98" s="26"/>
      <c r="R98" s="26"/>
      <c r="S98" s="26"/>
      <c r="T98" s="26"/>
      <c r="U98" s="26"/>
      <c r="V98" s="26"/>
      <c r="W98" s="26"/>
      <c r="X98" s="26"/>
      <c r="Y98" s="26"/>
      <c r="Z98" s="26"/>
    </row>
    <row r="99" spans="1:26" ht="15.75" hidden="1" customHeight="1" x14ac:dyDescent="0.25">
      <c r="A99" s="26"/>
      <c r="B99" s="26"/>
      <c r="C99" s="26"/>
      <c r="D99" s="26"/>
      <c r="E99" s="26"/>
      <c r="F99" s="26"/>
      <c r="G99" s="26"/>
      <c r="H99" s="26"/>
      <c r="I99" s="26"/>
      <c r="J99" s="26"/>
      <c r="K99" s="26"/>
      <c r="L99" s="26"/>
      <c r="M99" s="48"/>
      <c r="N99" s="26"/>
      <c r="O99" s="26"/>
      <c r="P99" s="26"/>
      <c r="Q99" s="26"/>
      <c r="R99" s="26"/>
      <c r="S99" s="26"/>
      <c r="T99" s="26"/>
      <c r="U99" s="26"/>
      <c r="V99" s="26"/>
      <c r="W99" s="26"/>
      <c r="X99" s="26"/>
      <c r="Y99" s="26"/>
      <c r="Z99" s="26"/>
    </row>
    <row r="100" spans="1:26" ht="15.75" hidden="1" customHeight="1" x14ac:dyDescent="0.25">
      <c r="A100" s="26"/>
      <c r="B100" s="26"/>
      <c r="C100" s="26"/>
      <c r="D100" s="26"/>
      <c r="E100" s="26"/>
      <c r="F100" s="26"/>
      <c r="G100" s="26"/>
      <c r="H100" s="26"/>
      <c r="I100" s="26"/>
      <c r="J100" s="26"/>
      <c r="K100" s="26"/>
      <c r="L100" s="26"/>
      <c r="M100" s="48"/>
      <c r="N100" s="26"/>
      <c r="O100" s="26"/>
      <c r="P100" s="26"/>
      <c r="Q100" s="26"/>
      <c r="R100" s="26"/>
      <c r="S100" s="26"/>
      <c r="T100" s="26"/>
      <c r="U100" s="26"/>
      <c r="V100" s="26"/>
      <c r="W100" s="26"/>
      <c r="X100" s="26"/>
      <c r="Y100" s="26"/>
      <c r="Z100" s="26"/>
    </row>
    <row r="101" spans="1:26" ht="15.75" hidden="1" customHeight="1" x14ac:dyDescent="0.25">
      <c r="A101" s="26"/>
      <c r="B101" s="26"/>
      <c r="C101" s="26"/>
      <c r="D101" s="26"/>
      <c r="E101" s="26"/>
      <c r="F101" s="26"/>
      <c r="G101" s="26"/>
      <c r="H101" s="26"/>
      <c r="I101" s="26"/>
      <c r="J101" s="26"/>
      <c r="K101" s="26"/>
      <c r="L101" s="26"/>
      <c r="M101" s="48"/>
      <c r="N101" s="26"/>
      <c r="O101" s="26"/>
      <c r="P101" s="26"/>
      <c r="Q101" s="26"/>
      <c r="R101" s="26"/>
      <c r="S101" s="26"/>
      <c r="T101" s="26"/>
      <c r="U101" s="26"/>
      <c r="V101" s="26"/>
      <c r="W101" s="26"/>
      <c r="X101" s="26"/>
      <c r="Y101" s="26"/>
      <c r="Z101" s="26"/>
    </row>
    <row r="102" spans="1:26" ht="15.75" hidden="1" customHeight="1" x14ac:dyDescent="0.25">
      <c r="A102" s="26"/>
      <c r="B102" s="26"/>
      <c r="C102" s="26"/>
      <c r="D102" s="26"/>
      <c r="E102" s="26"/>
      <c r="F102" s="26"/>
      <c r="G102" s="26"/>
      <c r="H102" s="26"/>
      <c r="I102" s="26"/>
      <c r="J102" s="26"/>
      <c r="K102" s="26"/>
      <c r="L102" s="26"/>
      <c r="M102" s="48"/>
      <c r="N102" s="26"/>
      <c r="O102" s="26"/>
      <c r="P102" s="26"/>
      <c r="Q102" s="26"/>
      <c r="R102" s="26"/>
      <c r="S102" s="26"/>
      <c r="T102" s="26"/>
      <c r="U102" s="26"/>
      <c r="V102" s="26"/>
      <c r="W102" s="26"/>
      <c r="X102" s="26"/>
      <c r="Y102" s="26"/>
      <c r="Z102" s="26"/>
    </row>
    <row r="103" spans="1:26" ht="15.75" hidden="1" customHeight="1" x14ac:dyDescent="0.25">
      <c r="A103" s="26"/>
      <c r="B103" s="26"/>
      <c r="C103" s="26"/>
      <c r="D103" s="26"/>
      <c r="E103" s="26"/>
      <c r="F103" s="26"/>
      <c r="G103" s="26"/>
      <c r="H103" s="26"/>
      <c r="I103" s="26"/>
      <c r="J103" s="26"/>
      <c r="K103" s="26"/>
      <c r="L103" s="26"/>
      <c r="M103" s="48"/>
      <c r="N103" s="26"/>
      <c r="O103" s="26"/>
      <c r="P103" s="26"/>
      <c r="Q103" s="26"/>
      <c r="R103" s="26"/>
      <c r="S103" s="26"/>
      <c r="T103" s="26"/>
      <c r="U103" s="26"/>
      <c r="V103" s="26"/>
      <c r="W103" s="26"/>
      <c r="X103" s="26"/>
      <c r="Y103" s="26"/>
      <c r="Z103" s="26"/>
    </row>
    <row r="104" spans="1:26" ht="15.75" hidden="1" customHeight="1" x14ac:dyDescent="0.25">
      <c r="A104" s="26"/>
      <c r="B104" s="26"/>
      <c r="C104" s="26"/>
      <c r="D104" s="26"/>
      <c r="E104" s="26"/>
      <c r="F104" s="26"/>
      <c r="G104" s="26"/>
      <c r="H104" s="26"/>
      <c r="I104" s="26"/>
      <c r="J104" s="26"/>
      <c r="K104" s="26"/>
      <c r="L104" s="26"/>
      <c r="M104" s="48"/>
      <c r="N104" s="26"/>
      <c r="O104" s="26"/>
      <c r="P104" s="26"/>
      <c r="Q104" s="26"/>
      <c r="R104" s="26"/>
      <c r="S104" s="26"/>
      <c r="T104" s="26"/>
      <c r="U104" s="26"/>
      <c r="V104" s="26"/>
      <c r="W104" s="26"/>
      <c r="X104" s="26"/>
      <c r="Y104" s="26"/>
      <c r="Z104" s="26"/>
    </row>
    <row r="105" spans="1:26" ht="15.75" hidden="1" customHeight="1" x14ac:dyDescent="0.25">
      <c r="A105" s="26"/>
      <c r="B105" s="26"/>
      <c r="C105" s="26"/>
      <c r="D105" s="26"/>
      <c r="E105" s="26"/>
      <c r="F105" s="26"/>
      <c r="G105" s="26"/>
      <c r="H105" s="26"/>
      <c r="I105" s="26"/>
      <c r="J105" s="26"/>
      <c r="K105" s="26"/>
      <c r="L105" s="26"/>
      <c r="M105" s="48"/>
      <c r="N105" s="26"/>
      <c r="O105" s="26"/>
      <c r="P105" s="26"/>
      <c r="Q105" s="26"/>
      <c r="R105" s="26"/>
      <c r="S105" s="26"/>
      <c r="T105" s="26"/>
      <c r="U105" s="26"/>
      <c r="V105" s="26"/>
      <c r="W105" s="26"/>
      <c r="X105" s="26"/>
      <c r="Y105" s="26"/>
      <c r="Z105" s="26"/>
    </row>
    <row r="106" spans="1:26" ht="15.75" hidden="1" customHeight="1" x14ac:dyDescent="0.25">
      <c r="A106" s="26"/>
      <c r="B106" s="26"/>
      <c r="C106" s="26"/>
      <c r="D106" s="26"/>
      <c r="E106" s="26"/>
      <c r="F106" s="26"/>
      <c r="G106" s="26"/>
      <c r="H106" s="26"/>
      <c r="I106" s="26"/>
      <c r="J106" s="26"/>
      <c r="K106" s="26"/>
      <c r="L106" s="26"/>
      <c r="M106" s="48"/>
      <c r="N106" s="26"/>
      <c r="O106" s="26"/>
      <c r="P106" s="26"/>
      <c r="Q106" s="26"/>
      <c r="R106" s="26"/>
      <c r="S106" s="26"/>
      <c r="T106" s="26"/>
      <c r="U106" s="26"/>
      <c r="V106" s="26"/>
      <c r="W106" s="26"/>
      <c r="X106" s="26"/>
      <c r="Y106" s="26"/>
      <c r="Z106" s="26"/>
    </row>
    <row r="107" spans="1:26" ht="15.75" hidden="1" customHeight="1" x14ac:dyDescent="0.25">
      <c r="A107" s="26"/>
      <c r="B107" s="26"/>
      <c r="C107" s="26"/>
      <c r="D107" s="26"/>
      <c r="E107" s="26"/>
      <c r="F107" s="26"/>
      <c r="G107" s="26"/>
      <c r="H107" s="26"/>
      <c r="I107" s="26"/>
      <c r="J107" s="26"/>
      <c r="K107" s="26"/>
      <c r="L107" s="26"/>
      <c r="M107" s="48"/>
      <c r="N107" s="26"/>
      <c r="O107" s="26"/>
      <c r="P107" s="26"/>
      <c r="Q107" s="26"/>
      <c r="R107" s="26"/>
      <c r="S107" s="26"/>
      <c r="T107" s="26"/>
      <c r="U107" s="26"/>
      <c r="V107" s="26"/>
      <c r="W107" s="26"/>
      <c r="X107" s="26"/>
      <c r="Y107" s="26"/>
      <c r="Z107" s="26"/>
    </row>
    <row r="108" spans="1:26" ht="15.75" hidden="1" customHeight="1" x14ac:dyDescent="0.25">
      <c r="A108" s="26"/>
      <c r="B108" s="26"/>
      <c r="C108" s="26"/>
      <c r="D108" s="26"/>
      <c r="E108" s="26"/>
      <c r="F108" s="26"/>
      <c r="G108" s="26"/>
      <c r="H108" s="26"/>
      <c r="I108" s="26"/>
      <c r="J108" s="26"/>
      <c r="K108" s="26"/>
      <c r="L108" s="26"/>
      <c r="M108" s="48"/>
      <c r="N108" s="26"/>
      <c r="O108" s="26"/>
      <c r="P108" s="26"/>
      <c r="Q108" s="26"/>
      <c r="R108" s="26"/>
      <c r="S108" s="26"/>
      <c r="T108" s="26"/>
      <c r="U108" s="26"/>
      <c r="V108" s="26"/>
      <c r="W108" s="26"/>
      <c r="X108" s="26"/>
      <c r="Y108" s="26"/>
      <c r="Z108" s="26"/>
    </row>
    <row r="109" spans="1:26" ht="15.75" hidden="1" customHeight="1" x14ac:dyDescent="0.25">
      <c r="A109" s="26"/>
      <c r="B109" s="26"/>
      <c r="C109" s="26"/>
      <c r="D109" s="26"/>
      <c r="E109" s="26"/>
      <c r="F109" s="26"/>
      <c r="G109" s="26"/>
      <c r="H109" s="26"/>
      <c r="I109" s="26"/>
      <c r="J109" s="26"/>
      <c r="K109" s="26"/>
      <c r="L109" s="26"/>
      <c r="M109" s="48" t="str">
        <f>IF(B59="","",IF(OR(B59="", C59="",D59="",F59="",I59="",J59="",K59=""),"incomplet","valide"))</f>
        <v/>
      </c>
      <c r="N109" s="26"/>
      <c r="O109" s="26"/>
      <c r="P109" s="26"/>
      <c r="Q109" s="26"/>
      <c r="R109" s="26"/>
      <c r="S109" s="26"/>
      <c r="T109" s="26"/>
      <c r="U109" s="26"/>
      <c r="V109" s="26"/>
      <c r="W109" s="26"/>
      <c r="X109" s="26"/>
      <c r="Y109" s="26"/>
      <c r="Z109" s="26"/>
    </row>
    <row r="110" spans="1:26" ht="15.75" hidden="1" customHeight="1" x14ac:dyDescent="0.25">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5.75" hidden="1" customHeight="1" x14ac:dyDescent="0.25">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5.75" hidden="1" customHeight="1" x14ac:dyDescent="0.25">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5.75" hidden="1" customHeight="1" x14ac:dyDescent="0.25">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5.75" hidden="1" customHeight="1" x14ac:dyDescent="0.25">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5.75" hidden="1" customHeight="1" x14ac:dyDescent="0.25">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5.75" hidden="1" customHeight="1" x14ac:dyDescent="0.25">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5.75" hidden="1" customHeight="1" x14ac:dyDescent="0.25">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5.75" hidden="1" customHeight="1" x14ac:dyDescent="0.25">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5.75" hidden="1" customHeight="1" x14ac:dyDescent="0.25">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5.75" hidden="1" customHeight="1" x14ac:dyDescent="0.25">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5.75" hidden="1" customHeight="1" x14ac:dyDescent="0.25">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5.75" hidden="1" customHeight="1" x14ac:dyDescent="0.25">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5.75" hidden="1" customHeight="1" x14ac:dyDescent="0.2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5.75" hidden="1" customHeight="1" x14ac:dyDescent="0.25">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5.75" hidden="1" customHeight="1" x14ac:dyDescent="0.25">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5.75" hidden="1" customHeight="1" x14ac:dyDescent="0.25">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5.75" hidden="1" customHeight="1" x14ac:dyDescent="0.25">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5.75" hidden="1" customHeight="1" x14ac:dyDescent="0.25">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5.75" hidden="1" customHeight="1" x14ac:dyDescent="0.25">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5.75" hidden="1" customHeight="1" x14ac:dyDescent="0.25">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5.75" hidden="1" customHeight="1" x14ac:dyDescent="0.25">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5.75" hidden="1" customHeight="1" x14ac:dyDescent="0.25">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5.75" hidden="1" customHeight="1" x14ac:dyDescent="0.25">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5.75" hidden="1" customHeight="1" x14ac:dyDescent="0.25">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5.75" hidden="1" customHeight="1" x14ac:dyDescent="0.25">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5.75" hidden="1" customHeight="1" x14ac:dyDescent="0.25">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5.75" hidden="1" customHeight="1" x14ac:dyDescent="0.25">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5.75" hidden="1" customHeight="1" x14ac:dyDescent="0.25">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5.75" hidden="1" customHeight="1" x14ac:dyDescent="0.25">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5.75" hidden="1" customHeight="1" x14ac:dyDescent="0.2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5.75" hidden="1" customHeight="1" x14ac:dyDescent="0.2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5.75" hidden="1" customHeight="1" x14ac:dyDescent="0.2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5.75" hidden="1" customHeight="1" x14ac:dyDescent="0.2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5.75" hidden="1" customHeight="1" x14ac:dyDescent="0.2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5.75" hidden="1" customHeight="1" x14ac:dyDescent="0.2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5.75" hidden="1" customHeight="1" x14ac:dyDescent="0.2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5.75" hidden="1" customHeight="1" x14ac:dyDescent="0.2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5.75" hidden="1" customHeight="1" x14ac:dyDescent="0.2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5.75" hidden="1" customHeight="1" x14ac:dyDescent="0.2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5.75" hidden="1" customHeight="1" x14ac:dyDescent="0.2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5.75" hidden="1" customHeight="1" x14ac:dyDescent="0.2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5.75" hidden="1" customHeight="1" x14ac:dyDescent="0.2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5.75" hidden="1" customHeight="1" x14ac:dyDescent="0.2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5.75" hidden="1" customHeight="1" x14ac:dyDescent="0.2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5.75" hidden="1" customHeight="1" x14ac:dyDescent="0.2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5.75" hidden="1" customHeight="1" x14ac:dyDescent="0.2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5.75" hidden="1" customHeight="1" x14ac:dyDescent="0.2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5.75" hidden="1" customHeight="1" x14ac:dyDescent="0.2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5.75" hidden="1" customHeight="1" x14ac:dyDescent="0.2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5.75" hidden="1" customHeight="1" x14ac:dyDescent="0.2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5.75" hidden="1" customHeight="1" x14ac:dyDescent="0.2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5.75" hidden="1" customHeight="1" x14ac:dyDescent="0.2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5.75" hidden="1" customHeight="1" x14ac:dyDescent="0.2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5.75" hidden="1" customHeight="1" x14ac:dyDescent="0.2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5.75" hidden="1" customHeight="1" x14ac:dyDescent="0.2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5.75" hidden="1" customHeight="1" x14ac:dyDescent="0.2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5.75" hidden="1" customHeight="1" x14ac:dyDescent="0.2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5.75" hidden="1" customHeight="1" x14ac:dyDescent="0.2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5.75" hidden="1" customHeight="1" x14ac:dyDescent="0.2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5.75" hidden="1" customHeight="1" x14ac:dyDescent="0.2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5.75" hidden="1" customHeight="1" x14ac:dyDescent="0.2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5.75" hidden="1" customHeight="1" x14ac:dyDescent="0.2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5.75" hidden="1" customHeight="1" x14ac:dyDescent="0.2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5.75" hidden="1" customHeight="1" x14ac:dyDescent="0.2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5.75" hidden="1" customHeight="1" x14ac:dyDescent="0.2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5.75" hidden="1" customHeight="1" x14ac:dyDescent="0.2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5.75" hidden="1" customHeight="1" x14ac:dyDescent="0.2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5.75" hidden="1" customHeight="1" x14ac:dyDescent="0.2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5.75" hidden="1" customHeight="1" x14ac:dyDescent="0.2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5.75" hidden="1" customHeight="1" x14ac:dyDescent="0.2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5.75" hidden="1" customHeight="1" x14ac:dyDescent="0.2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5.75" hidden="1" customHeight="1" x14ac:dyDescent="0.2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5.75" hidden="1" customHeight="1" x14ac:dyDescent="0.2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5.75" hidden="1" customHeight="1" x14ac:dyDescent="0.2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5.75" hidden="1" customHeight="1" x14ac:dyDescent="0.2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5.75" hidden="1" customHeight="1" x14ac:dyDescent="0.2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5.75" hidden="1" customHeight="1" x14ac:dyDescent="0.2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5.75" hidden="1" customHeight="1" x14ac:dyDescent="0.2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5.75" hidden="1" customHeight="1" x14ac:dyDescent="0.2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5.75" hidden="1" customHeight="1" x14ac:dyDescent="0.25">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5.75" hidden="1" customHeight="1" x14ac:dyDescent="0.2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5.75" hidden="1" customHeight="1" x14ac:dyDescent="0.25">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5.75" hidden="1" customHeight="1" x14ac:dyDescent="0.25">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5.75" hidden="1" customHeight="1" x14ac:dyDescent="0.25">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5.75" hidden="1" customHeight="1" x14ac:dyDescent="0.2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5.75" hidden="1" customHeight="1" x14ac:dyDescent="0.2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5.75" hidden="1" customHeight="1" x14ac:dyDescent="0.25">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5.75" hidden="1" customHeight="1" x14ac:dyDescent="0.25">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5.75" hidden="1" customHeight="1" x14ac:dyDescent="0.2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5.75" hidden="1" customHeight="1" x14ac:dyDescent="0.2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5.75" hidden="1" customHeight="1" x14ac:dyDescent="0.25">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5.75" hidden="1" customHeight="1" x14ac:dyDescent="0.25">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5.75" hidden="1" customHeight="1" x14ac:dyDescent="0.25">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5.75" hidden="1" customHeight="1" x14ac:dyDescent="0.25">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5.75" hidden="1" customHeight="1" x14ac:dyDescent="0.2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5.75" hidden="1" customHeight="1" x14ac:dyDescent="0.25">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5.75" hidden="1" customHeight="1" x14ac:dyDescent="0.25">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5.75" hidden="1" customHeight="1" x14ac:dyDescent="0.25">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5.75" hidden="1" customHeight="1" x14ac:dyDescent="0.25">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5.75" hidden="1" customHeight="1" x14ac:dyDescent="0.25">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5.75" hidden="1" customHeight="1" x14ac:dyDescent="0.25">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5.75" hidden="1" customHeight="1" x14ac:dyDescent="0.25">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5.75" hidden="1" customHeight="1" x14ac:dyDescent="0.25">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5.75" hidden="1" customHeight="1" x14ac:dyDescent="0.25">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5.75" hidden="1" customHeight="1" x14ac:dyDescent="0.2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5.75" hidden="1" customHeight="1" x14ac:dyDescent="0.25">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5.75" hidden="1" customHeight="1" x14ac:dyDescent="0.25">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5.75" hidden="1" customHeight="1" x14ac:dyDescent="0.25">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5.75" hidden="1" customHeight="1" x14ac:dyDescent="0.25">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5.75" hidden="1" customHeight="1" x14ac:dyDescent="0.25">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5.75" hidden="1" customHeight="1" x14ac:dyDescent="0.25">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5.75" hidden="1" customHeight="1" x14ac:dyDescent="0.25">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5.75" hidden="1" customHeight="1" x14ac:dyDescent="0.25">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5.75" hidden="1" customHeight="1" x14ac:dyDescent="0.25">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5.75" hidden="1" customHeight="1" x14ac:dyDescent="0.2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5.75" hidden="1" customHeight="1" x14ac:dyDescent="0.25">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5.75" hidden="1" customHeight="1" x14ac:dyDescent="0.25">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5.75" hidden="1" customHeight="1" x14ac:dyDescent="0.25">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5.75" hidden="1" customHeight="1" x14ac:dyDescent="0.25">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5.75" hidden="1" customHeight="1" x14ac:dyDescent="0.25">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5.75" hidden="1" customHeight="1" x14ac:dyDescent="0.25">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5.75" hidden="1" customHeight="1" x14ac:dyDescent="0.25">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5.75" hidden="1" customHeight="1" x14ac:dyDescent="0.25">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5.75" hidden="1" customHeight="1" x14ac:dyDescent="0.25">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5.75" hidden="1" customHeight="1" x14ac:dyDescent="0.2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5.75" hidden="1" customHeight="1" x14ac:dyDescent="0.25">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5.75" hidden="1" customHeight="1" x14ac:dyDescent="0.25">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5.75" hidden="1" customHeight="1" x14ac:dyDescent="0.25">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5.75" hidden="1" customHeight="1" x14ac:dyDescent="0.25">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5.75" hidden="1" customHeight="1" x14ac:dyDescent="0.25">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5.75" hidden="1" customHeight="1" x14ac:dyDescent="0.25">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5.75" hidden="1" customHeight="1" x14ac:dyDescent="0.25">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5.75" hidden="1" customHeight="1" x14ac:dyDescent="0.25">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5.75" hidden="1" customHeight="1" x14ac:dyDescent="0.25">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5.75" hidden="1" customHeight="1" x14ac:dyDescent="0.25">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5.75" hidden="1" customHeight="1" x14ac:dyDescent="0.25">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5.75" hidden="1" customHeight="1" x14ac:dyDescent="0.25">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5.75" hidden="1" customHeight="1" x14ac:dyDescent="0.25">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5.75" hidden="1" customHeight="1" x14ac:dyDescent="0.25">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5.75" hidden="1" customHeight="1" x14ac:dyDescent="0.25">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5.75" hidden="1" customHeight="1" x14ac:dyDescent="0.25">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5.75" hidden="1" customHeight="1" x14ac:dyDescent="0.25">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5.75" hidden="1" customHeight="1" x14ac:dyDescent="0.25">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5.75" hidden="1" customHeight="1" x14ac:dyDescent="0.25">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5.75" hidden="1" customHeight="1" x14ac:dyDescent="0.25">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5.75" hidden="1" customHeight="1" x14ac:dyDescent="0.25">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5.75" hidden="1" customHeight="1" x14ac:dyDescent="0.25">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5.75" hidden="1" customHeight="1" x14ac:dyDescent="0.25">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5.75" hidden="1" customHeight="1" x14ac:dyDescent="0.25">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5.75" hidden="1" customHeight="1" x14ac:dyDescent="0.25">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5.75" hidden="1" customHeight="1" x14ac:dyDescent="0.25">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5.75" hidden="1" customHeight="1" x14ac:dyDescent="0.25">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5.75" hidden="1" customHeight="1" x14ac:dyDescent="0.25">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5.75" hidden="1" customHeight="1" x14ac:dyDescent="0.25">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5.75" hidden="1" customHeight="1" x14ac:dyDescent="0.25">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5.75" hidden="1" customHeight="1" x14ac:dyDescent="0.25">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5.75" hidden="1" customHeight="1" x14ac:dyDescent="0.25">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5.75" hidden="1" customHeight="1" x14ac:dyDescent="0.25">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5.75" hidden="1" customHeight="1" x14ac:dyDescent="0.25">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5.75" hidden="1" customHeight="1" x14ac:dyDescent="0.25">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5.75" hidden="1" customHeight="1" x14ac:dyDescent="0.25">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5.75" hidden="1" customHeight="1" x14ac:dyDescent="0.25">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5.75" hidden="1" customHeight="1" x14ac:dyDescent="0.25">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5.75" hidden="1" customHeight="1" x14ac:dyDescent="0.25">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5.75" hidden="1" customHeight="1" x14ac:dyDescent="0.25">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5.75" hidden="1" customHeight="1" x14ac:dyDescent="0.25">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5.75" hidden="1" customHeight="1" x14ac:dyDescent="0.25">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5.75" hidden="1" customHeight="1" x14ac:dyDescent="0.25">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5.75" hidden="1" customHeight="1" x14ac:dyDescent="0.25">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5.75" hidden="1" customHeight="1" x14ac:dyDescent="0.25">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5.75" hidden="1" customHeight="1" x14ac:dyDescent="0.25">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5.75" hidden="1" customHeight="1" x14ac:dyDescent="0.25">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5.75" hidden="1" customHeight="1" x14ac:dyDescent="0.25">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5.75" hidden="1" customHeight="1" x14ac:dyDescent="0.25">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5.75" hidden="1" customHeight="1" x14ac:dyDescent="0.25">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5.75" hidden="1" customHeight="1" x14ac:dyDescent="0.25">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5.75" hidden="1" customHeight="1" x14ac:dyDescent="0.25">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5.75" hidden="1" customHeight="1" x14ac:dyDescent="0.25">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5.75" hidden="1" customHeight="1" x14ac:dyDescent="0.25">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5.75" hidden="1" customHeight="1" x14ac:dyDescent="0.25">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5.75" hidden="1" customHeight="1" x14ac:dyDescent="0.25">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5.75" hidden="1" customHeight="1" x14ac:dyDescent="0.25">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5.75" hidden="1" customHeight="1" x14ac:dyDescent="0.25">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5.75" hidden="1" customHeight="1" x14ac:dyDescent="0.25">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5.75" hidden="1" customHeight="1" x14ac:dyDescent="0.25">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5.75" hidden="1" customHeight="1" x14ac:dyDescent="0.25">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5.75" hidden="1" customHeight="1" x14ac:dyDescent="0.25">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5.75" hidden="1" customHeight="1" x14ac:dyDescent="0.25">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5.75" hidden="1" customHeight="1" x14ac:dyDescent="0.25">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5.75" hidden="1" customHeight="1" x14ac:dyDescent="0.25">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5.75" hidden="1" customHeight="1" x14ac:dyDescent="0.25">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5.75" hidden="1" customHeight="1" x14ac:dyDescent="0.25">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5.75" hidden="1" customHeight="1" x14ac:dyDescent="0.25">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5.75" hidden="1" customHeight="1" x14ac:dyDescent="0.25">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5.75" hidden="1" customHeight="1" x14ac:dyDescent="0.25">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5.75" hidden="1" customHeight="1" x14ac:dyDescent="0.25">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5.75" hidden="1" customHeight="1" x14ac:dyDescent="0.25">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5.75" hidden="1" customHeight="1" x14ac:dyDescent="0.25">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5.75" hidden="1" customHeight="1" x14ac:dyDescent="0.25">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5.75" hidden="1" customHeight="1" x14ac:dyDescent="0.25">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5.75" hidden="1" customHeight="1" x14ac:dyDescent="0.25">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5.75" hidden="1" customHeight="1" x14ac:dyDescent="0.25">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5.75" hidden="1" customHeight="1" x14ac:dyDescent="0.25">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5.75" hidden="1" customHeight="1" x14ac:dyDescent="0.25">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5.75" hidden="1" customHeight="1" x14ac:dyDescent="0.25">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5.75" hidden="1" customHeight="1" x14ac:dyDescent="0.25">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5.75" hidden="1" customHeight="1" x14ac:dyDescent="0.25">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5.75" hidden="1" customHeight="1" x14ac:dyDescent="0.25">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5.75" hidden="1" customHeight="1" x14ac:dyDescent="0.25">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5.75" hidden="1" customHeight="1" x14ac:dyDescent="0.25">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5.75" hidden="1" customHeight="1" x14ac:dyDescent="0.25">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5.75" hidden="1" customHeight="1" x14ac:dyDescent="0.25">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5.75" hidden="1" customHeight="1" x14ac:dyDescent="0.25">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5.75" hidden="1" customHeight="1" x14ac:dyDescent="0.25">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5.75" hidden="1" customHeight="1" x14ac:dyDescent="0.25">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5.75" hidden="1" customHeight="1" x14ac:dyDescent="0.25">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5.75" hidden="1" customHeight="1" x14ac:dyDescent="0.25">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5.75" hidden="1" customHeight="1" x14ac:dyDescent="0.25">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5.75" hidden="1" customHeight="1" x14ac:dyDescent="0.25">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5.75" hidden="1" customHeight="1" x14ac:dyDescent="0.25">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5.75" hidden="1" customHeight="1" x14ac:dyDescent="0.25">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5.75" hidden="1" customHeight="1" x14ac:dyDescent="0.25">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5.75" hidden="1" customHeight="1" x14ac:dyDescent="0.25">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5.75" hidden="1" customHeight="1" x14ac:dyDescent="0.25">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5.75" hidden="1" customHeight="1" x14ac:dyDescent="0.25">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5.75" hidden="1" customHeight="1" x14ac:dyDescent="0.25">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5.75" hidden="1" customHeight="1" x14ac:dyDescent="0.25">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5.75" hidden="1" customHeight="1" x14ac:dyDescent="0.25">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5.75" hidden="1" customHeight="1" x14ac:dyDescent="0.25">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5.75" hidden="1" customHeight="1" x14ac:dyDescent="0.25">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5.75" hidden="1" customHeight="1" x14ac:dyDescent="0.25">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5.75" hidden="1" customHeight="1" x14ac:dyDescent="0.25">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5.75" hidden="1" customHeight="1" x14ac:dyDescent="0.25">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5.75" hidden="1" customHeight="1" x14ac:dyDescent="0.25">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5.75" hidden="1" customHeight="1" x14ac:dyDescent="0.25">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5.75" hidden="1" customHeight="1" x14ac:dyDescent="0.25">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5.75" hidden="1" customHeight="1" x14ac:dyDescent="0.25">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5.75" hidden="1" customHeight="1" x14ac:dyDescent="0.25">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5.75" hidden="1" customHeight="1" x14ac:dyDescent="0.25">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5.75" hidden="1" customHeight="1" x14ac:dyDescent="0.25">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5.75" hidden="1" customHeight="1" x14ac:dyDescent="0.25">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5.75" hidden="1" customHeight="1" x14ac:dyDescent="0.25">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5.75" hidden="1" customHeight="1" x14ac:dyDescent="0.25">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5.75" hidden="1" customHeight="1" x14ac:dyDescent="0.25">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5.75" hidden="1" customHeight="1" x14ac:dyDescent="0.25">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5.75" hidden="1" customHeight="1" x14ac:dyDescent="0.25">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5.75" hidden="1" customHeight="1" x14ac:dyDescent="0.25">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5.75" hidden="1" customHeight="1" x14ac:dyDescent="0.25">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5.75" hidden="1" customHeight="1" x14ac:dyDescent="0.25">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5.75" hidden="1" customHeight="1" x14ac:dyDescent="0.25">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5.75" hidden="1" customHeight="1" x14ac:dyDescent="0.25">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5.75" hidden="1" customHeight="1" x14ac:dyDescent="0.25">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5.75" hidden="1" customHeight="1" x14ac:dyDescent="0.25">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5.75" hidden="1" customHeight="1" x14ac:dyDescent="0.25">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5.75" hidden="1" customHeight="1" x14ac:dyDescent="0.25">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5.75" hidden="1" customHeight="1" x14ac:dyDescent="0.25">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5.75" hidden="1" customHeight="1" x14ac:dyDescent="0.25">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5.75" hidden="1" customHeight="1" x14ac:dyDescent="0.25">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5.75" hidden="1" customHeight="1" x14ac:dyDescent="0.25">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5.75" hidden="1" customHeight="1" x14ac:dyDescent="0.25">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5.75" hidden="1" customHeight="1" x14ac:dyDescent="0.25">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5.75" hidden="1" customHeight="1" x14ac:dyDescent="0.25">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5.75" hidden="1" customHeight="1" x14ac:dyDescent="0.25">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5.75" hidden="1" customHeight="1" x14ac:dyDescent="0.25">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5.75" hidden="1" customHeight="1" x14ac:dyDescent="0.25">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5.75" hidden="1" customHeight="1" x14ac:dyDescent="0.25">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5.75" hidden="1" customHeight="1" x14ac:dyDescent="0.25">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5.75" hidden="1" customHeight="1" x14ac:dyDescent="0.25">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5.75" hidden="1" customHeight="1" x14ac:dyDescent="0.25">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5.75" hidden="1" customHeight="1" x14ac:dyDescent="0.25">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5.75" hidden="1" customHeight="1" x14ac:dyDescent="0.25">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5.75" hidden="1" customHeight="1" x14ac:dyDescent="0.25">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5.75" hidden="1" customHeight="1" x14ac:dyDescent="0.25">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5.75" hidden="1" customHeight="1" x14ac:dyDescent="0.25">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5.75" hidden="1" customHeight="1" x14ac:dyDescent="0.25">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5.75" hidden="1" customHeight="1" x14ac:dyDescent="0.25">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5.75" hidden="1" customHeight="1" x14ac:dyDescent="0.25">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5.75" hidden="1" customHeight="1" x14ac:dyDescent="0.25">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5.75" hidden="1" customHeight="1" x14ac:dyDescent="0.25">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5.75" hidden="1" customHeight="1" x14ac:dyDescent="0.25">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5.75" hidden="1" customHeight="1" x14ac:dyDescent="0.25">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5.75" hidden="1" customHeight="1" x14ac:dyDescent="0.25">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5.75" hidden="1" customHeight="1" x14ac:dyDescent="0.25">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5.75" hidden="1" customHeight="1" x14ac:dyDescent="0.25">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5.75" hidden="1" customHeight="1" x14ac:dyDescent="0.25">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5.75" hidden="1" customHeight="1" x14ac:dyDescent="0.25">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5.75" hidden="1" customHeight="1" x14ac:dyDescent="0.25">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5.75" hidden="1" customHeight="1" x14ac:dyDescent="0.2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5.75" hidden="1" customHeight="1" x14ac:dyDescent="0.2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5.75" hidden="1" customHeight="1" x14ac:dyDescent="0.25">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5.75" hidden="1" customHeight="1" x14ac:dyDescent="0.25">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5.75" hidden="1" customHeight="1" x14ac:dyDescent="0.25">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5.75" hidden="1" customHeight="1" x14ac:dyDescent="0.25">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5.75" hidden="1" customHeight="1" x14ac:dyDescent="0.2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5.75" hidden="1" customHeight="1" x14ac:dyDescent="0.2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5.75" hidden="1" customHeight="1" x14ac:dyDescent="0.25">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5.75" hidden="1" customHeight="1" x14ac:dyDescent="0.25">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5.75" hidden="1" customHeight="1" x14ac:dyDescent="0.25">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5.75" hidden="1" customHeight="1" x14ac:dyDescent="0.25">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5.75" hidden="1" customHeight="1" x14ac:dyDescent="0.25">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5.75" hidden="1" customHeight="1" x14ac:dyDescent="0.25">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5.75" hidden="1" customHeight="1" x14ac:dyDescent="0.25">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5.75" hidden="1" customHeight="1" x14ac:dyDescent="0.2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5.75" hidden="1" customHeight="1" x14ac:dyDescent="0.2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5.75" hidden="1" customHeight="1" x14ac:dyDescent="0.25">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5.75" hidden="1" customHeight="1" x14ac:dyDescent="0.25">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5.75" hidden="1" customHeight="1" x14ac:dyDescent="0.25">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5.75" hidden="1" customHeight="1" x14ac:dyDescent="0.25">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5.75" hidden="1" customHeight="1" x14ac:dyDescent="0.25">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5.75" hidden="1" customHeight="1" x14ac:dyDescent="0.25">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5.75" hidden="1" customHeight="1" x14ac:dyDescent="0.25">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5.75" hidden="1" customHeight="1" x14ac:dyDescent="0.25">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5.75" hidden="1" customHeight="1" x14ac:dyDescent="0.25">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5.75" hidden="1" customHeight="1" x14ac:dyDescent="0.25">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5.75" hidden="1" customHeight="1" x14ac:dyDescent="0.25">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5.75" hidden="1" customHeight="1" x14ac:dyDescent="0.25">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5.75" hidden="1" customHeight="1" x14ac:dyDescent="0.25">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5.75" hidden="1" customHeight="1" x14ac:dyDescent="0.25">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5.75" hidden="1" customHeight="1" x14ac:dyDescent="0.25">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5.75" hidden="1" customHeight="1" x14ac:dyDescent="0.25">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5.75" hidden="1" customHeight="1" x14ac:dyDescent="0.25">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5.75" hidden="1" customHeight="1" x14ac:dyDescent="0.25">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5.75" hidden="1" customHeight="1" x14ac:dyDescent="0.2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5.75" hidden="1" customHeight="1" x14ac:dyDescent="0.25">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5.75" hidden="1" customHeight="1" x14ac:dyDescent="0.25">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5.75" hidden="1" customHeight="1" x14ac:dyDescent="0.25">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5.75" hidden="1" customHeight="1" x14ac:dyDescent="0.25">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5.75" hidden="1" customHeight="1" x14ac:dyDescent="0.25">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5.75" hidden="1" customHeight="1" x14ac:dyDescent="0.25">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5.75" hidden="1" customHeight="1" x14ac:dyDescent="0.25">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5.75" hidden="1" customHeight="1" x14ac:dyDescent="0.25">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5.75" hidden="1" customHeight="1" x14ac:dyDescent="0.25">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5.75" hidden="1" customHeight="1" x14ac:dyDescent="0.25">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5.75" hidden="1" customHeight="1" x14ac:dyDescent="0.25">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5.75" hidden="1" customHeight="1" x14ac:dyDescent="0.25">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5.75" hidden="1" customHeight="1" x14ac:dyDescent="0.25">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5.75" hidden="1" customHeight="1" x14ac:dyDescent="0.25">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5.75" hidden="1" customHeight="1" x14ac:dyDescent="0.25">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5.75" hidden="1" customHeight="1" x14ac:dyDescent="0.25">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5.75" hidden="1" customHeight="1" x14ac:dyDescent="0.25">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5.75" hidden="1" customHeight="1" x14ac:dyDescent="0.25">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5.75" hidden="1" customHeight="1" x14ac:dyDescent="0.25">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5.75" hidden="1" customHeight="1" x14ac:dyDescent="0.25">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5.75" hidden="1" customHeight="1" x14ac:dyDescent="0.25">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5.75" hidden="1" customHeight="1" x14ac:dyDescent="0.25">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5.75" hidden="1" customHeight="1" x14ac:dyDescent="0.25">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5.75" hidden="1" customHeight="1" x14ac:dyDescent="0.25">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5.75" hidden="1" customHeight="1" x14ac:dyDescent="0.25">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5.75" hidden="1" customHeight="1" x14ac:dyDescent="0.25">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5.75" hidden="1" customHeight="1" x14ac:dyDescent="0.25">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5.75" hidden="1" customHeight="1" x14ac:dyDescent="0.25">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5.75" hidden="1" customHeight="1" x14ac:dyDescent="0.25">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5.75" hidden="1" customHeight="1" x14ac:dyDescent="0.25">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5.75" hidden="1" customHeight="1" x14ac:dyDescent="0.25">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5.75" hidden="1" customHeight="1" x14ac:dyDescent="0.25">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5.75" hidden="1" customHeight="1" x14ac:dyDescent="0.2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5.75" hidden="1" customHeight="1" x14ac:dyDescent="0.25">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5.75" hidden="1" customHeight="1" x14ac:dyDescent="0.25">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5.75" hidden="1" customHeight="1" x14ac:dyDescent="0.25">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5.75" hidden="1" customHeight="1" x14ac:dyDescent="0.25">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5.75" hidden="1" customHeight="1" x14ac:dyDescent="0.25">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5.75" hidden="1" customHeight="1" x14ac:dyDescent="0.25">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5.75" hidden="1" customHeight="1" x14ac:dyDescent="0.25">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5.75" hidden="1" customHeight="1" x14ac:dyDescent="0.25">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5.75" hidden="1" customHeight="1" x14ac:dyDescent="0.25">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5.75" hidden="1" customHeight="1" x14ac:dyDescent="0.25">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5.75" hidden="1" customHeight="1" x14ac:dyDescent="0.25">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5.75" hidden="1" customHeight="1" x14ac:dyDescent="0.25">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5.75" hidden="1" customHeight="1" x14ac:dyDescent="0.25">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5.75" hidden="1" customHeight="1" x14ac:dyDescent="0.25">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5.75" hidden="1" customHeight="1" x14ac:dyDescent="0.25">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5.75" hidden="1" customHeight="1" x14ac:dyDescent="0.25">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5.75" hidden="1" customHeight="1" x14ac:dyDescent="0.25">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5.75" hidden="1" customHeight="1" x14ac:dyDescent="0.25">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5.75" hidden="1" customHeight="1" x14ac:dyDescent="0.25">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5.75" hidden="1" customHeight="1" x14ac:dyDescent="0.25">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5.75" hidden="1" customHeight="1" x14ac:dyDescent="0.25">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5.75" hidden="1" customHeight="1" x14ac:dyDescent="0.25">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5.75" hidden="1" customHeight="1" x14ac:dyDescent="0.25">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5.75" hidden="1" customHeight="1" x14ac:dyDescent="0.25">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5.75" hidden="1" customHeight="1" x14ac:dyDescent="0.25">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5.75" hidden="1" customHeight="1" x14ac:dyDescent="0.25">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5.75" hidden="1" customHeight="1" x14ac:dyDescent="0.25">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5.75" hidden="1" customHeight="1" x14ac:dyDescent="0.25">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5.75" hidden="1" customHeight="1" x14ac:dyDescent="0.25">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5.75" hidden="1" customHeight="1" x14ac:dyDescent="0.25">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5.75" hidden="1" customHeight="1" x14ac:dyDescent="0.25">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5.75" hidden="1" customHeight="1" x14ac:dyDescent="0.25">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5.75" hidden="1" customHeight="1" x14ac:dyDescent="0.2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5.75" hidden="1" customHeight="1" x14ac:dyDescent="0.25">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5.75" hidden="1" customHeight="1" x14ac:dyDescent="0.25">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5.75" hidden="1" customHeight="1" x14ac:dyDescent="0.25">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5.75" hidden="1" customHeight="1" x14ac:dyDescent="0.25">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5.75" hidden="1" customHeight="1" x14ac:dyDescent="0.25">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5.75" hidden="1" customHeight="1" x14ac:dyDescent="0.25">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5.75" hidden="1" customHeight="1" x14ac:dyDescent="0.25">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5.75" hidden="1" customHeight="1" x14ac:dyDescent="0.25">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5.75" hidden="1" customHeight="1" x14ac:dyDescent="0.25">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5.75" hidden="1" customHeight="1" x14ac:dyDescent="0.25">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5.75" hidden="1" customHeight="1" x14ac:dyDescent="0.25">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5.75" hidden="1" customHeight="1" x14ac:dyDescent="0.25">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5.75" hidden="1" customHeight="1" x14ac:dyDescent="0.25">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5.75" hidden="1" customHeight="1" x14ac:dyDescent="0.25">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5.75" hidden="1" customHeight="1" x14ac:dyDescent="0.25">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5.75" hidden="1" customHeight="1" x14ac:dyDescent="0.25">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5.75" hidden="1" customHeight="1" x14ac:dyDescent="0.25">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5.75" hidden="1" customHeight="1" x14ac:dyDescent="0.25">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5.75" hidden="1" customHeight="1" x14ac:dyDescent="0.25">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5.75" hidden="1" customHeight="1" x14ac:dyDescent="0.25">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5.75" hidden="1" customHeight="1" x14ac:dyDescent="0.25">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5.75" hidden="1" customHeight="1" x14ac:dyDescent="0.25">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5.75" hidden="1" customHeight="1" x14ac:dyDescent="0.25">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5.75" hidden="1" customHeight="1" x14ac:dyDescent="0.25">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5.75" hidden="1" customHeight="1" x14ac:dyDescent="0.25">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5.75" hidden="1" customHeight="1" x14ac:dyDescent="0.25">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5.75" hidden="1" customHeight="1" x14ac:dyDescent="0.25">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5.75" hidden="1" customHeight="1" x14ac:dyDescent="0.25">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5.75" hidden="1" customHeight="1" x14ac:dyDescent="0.25">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5.75" hidden="1" customHeight="1" x14ac:dyDescent="0.25">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5.75" hidden="1" customHeight="1" x14ac:dyDescent="0.25">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5.75" hidden="1" customHeight="1" x14ac:dyDescent="0.25">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5.75" hidden="1" customHeight="1" x14ac:dyDescent="0.25">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5.75" hidden="1" customHeight="1" x14ac:dyDescent="0.25">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5.75" hidden="1" customHeight="1" x14ac:dyDescent="0.25">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5.75" hidden="1" customHeight="1" x14ac:dyDescent="0.25">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5.75" hidden="1" customHeight="1" x14ac:dyDescent="0.25">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5.75" hidden="1" customHeight="1" x14ac:dyDescent="0.25">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5.75" hidden="1" customHeight="1" x14ac:dyDescent="0.25">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5.75" hidden="1" customHeight="1" x14ac:dyDescent="0.25">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5.75" hidden="1" customHeight="1" x14ac:dyDescent="0.25">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5.75" hidden="1" customHeight="1" x14ac:dyDescent="0.25">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5.75" hidden="1" customHeight="1" x14ac:dyDescent="0.25">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5.75" hidden="1" customHeight="1" x14ac:dyDescent="0.25">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5.75" hidden="1" customHeight="1" x14ac:dyDescent="0.25">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5.75" hidden="1" customHeight="1" x14ac:dyDescent="0.25">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5.75" hidden="1" customHeight="1" x14ac:dyDescent="0.25">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5.75" hidden="1" customHeight="1" x14ac:dyDescent="0.25">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5.75" hidden="1" customHeight="1" x14ac:dyDescent="0.25">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5.75" hidden="1" customHeight="1" x14ac:dyDescent="0.25">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5.75" hidden="1" customHeight="1" x14ac:dyDescent="0.25">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5.75" hidden="1" customHeight="1" x14ac:dyDescent="0.25">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5.75" hidden="1" customHeight="1" x14ac:dyDescent="0.25">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5.75" hidden="1" customHeight="1" x14ac:dyDescent="0.25">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5.75" hidden="1" customHeight="1" x14ac:dyDescent="0.25">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5.75" hidden="1" customHeight="1" x14ac:dyDescent="0.25">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5.75" hidden="1" customHeight="1" x14ac:dyDescent="0.25">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5.75" hidden="1" customHeight="1" x14ac:dyDescent="0.25">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5.75" hidden="1" customHeight="1" x14ac:dyDescent="0.25">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5.75" hidden="1" customHeight="1" x14ac:dyDescent="0.25">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5.75" hidden="1" customHeight="1" x14ac:dyDescent="0.25">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5.75" hidden="1" customHeight="1" x14ac:dyDescent="0.25">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5.75" hidden="1" customHeight="1" x14ac:dyDescent="0.25">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5.75" hidden="1" customHeight="1" x14ac:dyDescent="0.25">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5.75" hidden="1" customHeight="1" x14ac:dyDescent="0.25">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5.75" hidden="1" customHeight="1" x14ac:dyDescent="0.2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5.75" hidden="1" customHeight="1" x14ac:dyDescent="0.25">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5.75" hidden="1" customHeight="1" x14ac:dyDescent="0.25">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5.75" hidden="1" customHeight="1" x14ac:dyDescent="0.25">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5.75" hidden="1" customHeight="1" x14ac:dyDescent="0.25">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5.75" hidden="1" customHeight="1" x14ac:dyDescent="0.25">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5.75" hidden="1" customHeight="1" x14ac:dyDescent="0.25">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5.75" hidden="1" customHeight="1" x14ac:dyDescent="0.25">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5.75" hidden="1" customHeight="1" x14ac:dyDescent="0.25">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5.75" hidden="1" customHeight="1" x14ac:dyDescent="0.25">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5.75" hidden="1" customHeight="1" x14ac:dyDescent="0.25">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5.75" hidden="1" customHeight="1" x14ac:dyDescent="0.25">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5.75" hidden="1" customHeight="1" x14ac:dyDescent="0.25">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5.75" hidden="1" customHeight="1" x14ac:dyDescent="0.25">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5.75" hidden="1" customHeight="1" x14ac:dyDescent="0.25">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5.75" hidden="1" customHeight="1" x14ac:dyDescent="0.25">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5.75" hidden="1" customHeight="1" x14ac:dyDescent="0.25">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5.75" hidden="1" customHeight="1" x14ac:dyDescent="0.25">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5.75" hidden="1" customHeight="1" x14ac:dyDescent="0.25">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5.75" hidden="1" customHeight="1" x14ac:dyDescent="0.25">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5.75" hidden="1" customHeight="1" x14ac:dyDescent="0.25">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5.75" hidden="1" customHeight="1" x14ac:dyDescent="0.25">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5.75" hidden="1" customHeight="1" x14ac:dyDescent="0.25">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5.75" hidden="1" customHeight="1" x14ac:dyDescent="0.25">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5.75" hidden="1" customHeight="1" x14ac:dyDescent="0.25">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5.75" hidden="1" customHeight="1" x14ac:dyDescent="0.25">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5.75" hidden="1" customHeight="1" x14ac:dyDescent="0.25">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5.75" hidden="1" customHeight="1" x14ac:dyDescent="0.25">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5.75" hidden="1" customHeight="1" x14ac:dyDescent="0.25">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5.75" hidden="1" customHeight="1" x14ac:dyDescent="0.25">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5.75" hidden="1" customHeight="1" x14ac:dyDescent="0.25">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5.75" hidden="1" customHeight="1" x14ac:dyDescent="0.25">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5.75" hidden="1" customHeight="1" x14ac:dyDescent="0.25">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5.75" hidden="1" customHeight="1" x14ac:dyDescent="0.25">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5.75" hidden="1" customHeight="1" x14ac:dyDescent="0.25">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5.75" hidden="1" customHeight="1" x14ac:dyDescent="0.25">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5.75" hidden="1" customHeight="1" x14ac:dyDescent="0.25">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5.75" hidden="1" customHeight="1" x14ac:dyDescent="0.25">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5.75" hidden="1" customHeight="1" x14ac:dyDescent="0.25">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5.75" hidden="1" customHeight="1" x14ac:dyDescent="0.25">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5.75" hidden="1" customHeight="1" x14ac:dyDescent="0.25">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5.75" hidden="1" customHeight="1" x14ac:dyDescent="0.25">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5.75" hidden="1" customHeight="1" x14ac:dyDescent="0.25">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5.75" hidden="1" customHeight="1" x14ac:dyDescent="0.25">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5.75" hidden="1" customHeight="1" x14ac:dyDescent="0.25">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5.75" hidden="1" customHeight="1" x14ac:dyDescent="0.25">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5.75" hidden="1" customHeight="1" x14ac:dyDescent="0.25">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5.75" hidden="1" customHeight="1" x14ac:dyDescent="0.25">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5.75" hidden="1" customHeight="1" x14ac:dyDescent="0.25">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5.75" hidden="1" customHeight="1" x14ac:dyDescent="0.25">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5.75" hidden="1" customHeight="1" x14ac:dyDescent="0.25">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5.75" hidden="1" customHeight="1" x14ac:dyDescent="0.25">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5.75" hidden="1" customHeight="1" x14ac:dyDescent="0.25">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5.75" hidden="1" customHeight="1" x14ac:dyDescent="0.25">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5.75" hidden="1" customHeight="1" x14ac:dyDescent="0.25">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5.75" hidden="1" customHeight="1" x14ac:dyDescent="0.25">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5.75" hidden="1" customHeight="1" x14ac:dyDescent="0.25">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5.75" hidden="1" customHeight="1" x14ac:dyDescent="0.25">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5.75" hidden="1" customHeight="1" x14ac:dyDescent="0.25">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5.75" hidden="1" customHeight="1" x14ac:dyDescent="0.25">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5.75" hidden="1" customHeight="1" x14ac:dyDescent="0.25">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5.75" hidden="1" customHeight="1" x14ac:dyDescent="0.25">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5.75" hidden="1" customHeight="1" x14ac:dyDescent="0.25">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5.75" hidden="1" customHeight="1" x14ac:dyDescent="0.25">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5.75" hidden="1" customHeight="1" x14ac:dyDescent="0.25">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5.75" hidden="1" customHeight="1" x14ac:dyDescent="0.25">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5.75" hidden="1" customHeight="1" x14ac:dyDescent="0.25">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5.75" hidden="1" customHeight="1" x14ac:dyDescent="0.25">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5.75" hidden="1" customHeight="1" x14ac:dyDescent="0.25">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5.75" hidden="1" customHeight="1" x14ac:dyDescent="0.25">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5.75" hidden="1" customHeight="1" x14ac:dyDescent="0.25">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5.75" hidden="1" customHeight="1" x14ac:dyDescent="0.25">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5.75" hidden="1" customHeight="1" x14ac:dyDescent="0.25">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5.75" hidden="1" customHeight="1" x14ac:dyDescent="0.25">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5.75" hidden="1" customHeight="1" x14ac:dyDescent="0.25">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5.75" hidden="1" customHeight="1" x14ac:dyDescent="0.25">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5.75" hidden="1" customHeight="1" x14ac:dyDescent="0.25">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5.75" hidden="1" customHeight="1" x14ac:dyDescent="0.25">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5.75" hidden="1" customHeight="1" x14ac:dyDescent="0.25">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5.75" hidden="1" customHeight="1" x14ac:dyDescent="0.25">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5.75" hidden="1" customHeight="1" x14ac:dyDescent="0.25">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5.75" hidden="1" customHeight="1" x14ac:dyDescent="0.25">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5.75" hidden="1" customHeight="1" x14ac:dyDescent="0.25">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5.75" hidden="1" customHeight="1" x14ac:dyDescent="0.25">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5.75" hidden="1" customHeight="1" x14ac:dyDescent="0.25">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5.75" hidden="1" customHeight="1" x14ac:dyDescent="0.25">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5.75" hidden="1" customHeight="1" x14ac:dyDescent="0.25">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5.75" hidden="1" customHeight="1" x14ac:dyDescent="0.25">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5.75" hidden="1" customHeight="1" x14ac:dyDescent="0.25">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5.75" hidden="1" customHeight="1" x14ac:dyDescent="0.25">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5.75" hidden="1" customHeight="1" x14ac:dyDescent="0.25">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5.75" hidden="1" customHeight="1" x14ac:dyDescent="0.25">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5.75" hidden="1" customHeight="1" x14ac:dyDescent="0.25">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5.75" hidden="1" customHeight="1" x14ac:dyDescent="0.25">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5.75" hidden="1" customHeight="1" x14ac:dyDescent="0.25">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5.75" hidden="1" customHeight="1" x14ac:dyDescent="0.25">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5.75" hidden="1" customHeight="1" x14ac:dyDescent="0.25">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5.75" hidden="1" customHeight="1" x14ac:dyDescent="0.25">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5.75" hidden="1" customHeight="1" x14ac:dyDescent="0.25">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5.75" hidden="1" customHeight="1" x14ac:dyDescent="0.25">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5.75" hidden="1" customHeight="1" x14ac:dyDescent="0.25">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5.75" hidden="1" customHeight="1" x14ac:dyDescent="0.25">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5.75" hidden="1" customHeight="1" x14ac:dyDescent="0.25">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5.75" hidden="1" customHeight="1" x14ac:dyDescent="0.25">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5.75" hidden="1" customHeight="1" x14ac:dyDescent="0.25">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5.75" hidden="1" customHeight="1" x14ac:dyDescent="0.25">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5.75" hidden="1" customHeight="1" x14ac:dyDescent="0.25">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5.75" hidden="1" customHeight="1" x14ac:dyDescent="0.25">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5.75" hidden="1" customHeight="1" x14ac:dyDescent="0.25">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5.75" hidden="1" customHeight="1" x14ac:dyDescent="0.25">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5.75" hidden="1" customHeight="1" x14ac:dyDescent="0.25">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5.75" hidden="1" customHeight="1" x14ac:dyDescent="0.25">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5.75" hidden="1" customHeight="1" x14ac:dyDescent="0.25">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5.75" hidden="1" customHeight="1" x14ac:dyDescent="0.25">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5.75" hidden="1" customHeight="1" x14ac:dyDescent="0.25">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5.75" hidden="1" customHeight="1" x14ac:dyDescent="0.25">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5.75" hidden="1" customHeight="1" x14ac:dyDescent="0.25">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5.75" hidden="1" customHeight="1" x14ac:dyDescent="0.25">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5.75" hidden="1" customHeight="1" x14ac:dyDescent="0.25">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5.75" hidden="1" customHeight="1" x14ac:dyDescent="0.25">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5.75" hidden="1" customHeight="1" x14ac:dyDescent="0.25">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5.75" hidden="1" customHeight="1" x14ac:dyDescent="0.25">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5.75" hidden="1" customHeight="1" x14ac:dyDescent="0.25">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5.75" hidden="1" customHeight="1" x14ac:dyDescent="0.25">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5.75" hidden="1" customHeight="1" x14ac:dyDescent="0.25">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5.75" hidden="1" customHeight="1" x14ac:dyDescent="0.25">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5.75" hidden="1" customHeight="1" x14ac:dyDescent="0.25">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5.75" hidden="1" customHeight="1" x14ac:dyDescent="0.25">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5.75" hidden="1" customHeight="1" x14ac:dyDescent="0.25">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5.75" hidden="1" customHeight="1" x14ac:dyDescent="0.25">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5.75" hidden="1" customHeight="1" x14ac:dyDescent="0.25">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5.75" hidden="1" customHeight="1" x14ac:dyDescent="0.25">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5.75" hidden="1" customHeight="1" x14ac:dyDescent="0.25">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5.75" hidden="1" customHeight="1" x14ac:dyDescent="0.25">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5.75" hidden="1" customHeight="1" x14ac:dyDescent="0.25">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5.75" hidden="1" customHeight="1" x14ac:dyDescent="0.25">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5.75" hidden="1" customHeight="1" x14ac:dyDescent="0.25">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5.75" hidden="1" customHeight="1" x14ac:dyDescent="0.25">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5.75" hidden="1" customHeight="1" x14ac:dyDescent="0.25">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5.75" hidden="1" customHeight="1" x14ac:dyDescent="0.25">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5.75" hidden="1" customHeight="1" x14ac:dyDescent="0.25">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5.75" hidden="1" customHeight="1" x14ac:dyDescent="0.25">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5.75" hidden="1" customHeight="1" x14ac:dyDescent="0.25">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5.75" hidden="1" customHeight="1" x14ac:dyDescent="0.25">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5.75" hidden="1" customHeight="1" x14ac:dyDescent="0.25">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5.75" hidden="1" customHeight="1" x14ac:dyDescent="0.25">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5.75" hidden="1" customHeight="1" x14ac:dyDescent="0.25">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5.75" hidden="1" customHeight="1" x14ac:dyDescent="0.25">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5.75" hidden="1" customHeight="1" x14ac:dyDescent="0.25">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5.75" hidden="1" customHeight="1" x14ac:dyDescent="0.25">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5.75" hidden="1" customHeight="1" x14ac:dyDescent="0.25">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5.75" hidden="1" customHeight="1" x14ac:dyDescent="0.25">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5.75" hidden="1" customHeight="1" x14ac:dyDescent="0.25">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5.75" hidden="1" customHeight="1" x14ac:dyDescent="0.25">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5.75" hidden="1" customHeight="1" x14ac:dyDescent="0.25">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5.75" hidden="1" customHeight="1" x14ac:dyDescent="0.25">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5.75" hidden="1" customHeight="1" x14ac:dyDescent="0.25">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5.75" hidden="1" customHeight="1" x14ac:dyDescent="0.25">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5.75" hidden="1" customHeight="1" x14ac:dyDescent="0.25">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5.75" hidden="1" customHeight="1" x14ac:dyDescent="0.25">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5.75" hidden="1" customHeight="1" x14ac:dyDescent="0.25">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5.75" hidden="1" customHeight="1" x14ac:dyDescent="0.25">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5.75" hidden="1" customHeight="1" x14ac:dyDescent="0.25">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5.75" hidden="1" customHeight="1" x14ac:dyDescent="0.25">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5.75" hidden="1" customHeight="1" x14ac:dyDescent="0.25">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5.75" hidden="1" customHeight="1" x14ac:dyDescent="0.25">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5.75" hidden="1" customHeight="1" x14ac:dyDescent="0.25">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5.75" hidden="1" customHeight="1" x14ac:dyDescent="0.25">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5.75" hidden="1" customHeight="1" x14ac:dyDescent="0.25">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5.75" hidden="1" customHeight="1" x14ac:dyDescent="0.25">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5.75" hidden="1" customHeight="1" x14ac:dyDescent="0.25">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5.75" hidden="1" customHeight="1" x14ac:dyDescent="0.25">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5.75" hidden="1" customHeight="1" x14ac:dyDescent="0.25">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5.75" hidden="1" customHeight="1" x14ac:dyDescent="0.25">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5.75" hidden="1" customHeight="1" x14ac:dyDescent="0.25">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5.75" hidden="1" customHeight="1" x14ac:dyDescent="0.25">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5.75" hidden="1" customHeight="1" x14ac:dyDescent="0.25">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5.75" hidden="1" customHeight="1" x14ac:dyDescent="0.25">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5.75" hidden="1" customHeight="1" x14ac:dyDescent="0.25">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5.75" hidden="1" customHeight="1" x14ac:dyDescent="0.25">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5.75" hidden="1" customHeight="1" x14ac:dyDescent="0.25">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5.75" hidden="1" customHeight="1" x14ac:dyDescent="0.25">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5.75" hidden="1" customHeight="1" x14ac:dyDescent="0.25">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5.75" hidden="1" customHeight="1" x14ac:dyDescent="0.25">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5.75" hidden="1" customHeight="1" x14ac:dyDescent="0.25">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5.75" hidden="1" customHeight="1" x14ac:dyDescent="0.25">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5.75" hidden="1" customHeight="1" x14ac:dyDescent="0.25">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5.75" hidden="1" customHeight="1" x14ac:dyDescent="0.25">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5.75" hidden="1" customHeight="1" x14ac:dyDescent="0.25">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5.75" hidden="1" customHeight="1" x14ac:dyDescent="0.25">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5.75" hidden="1" customHeight="1" x14ac:dyDescent="0.25">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5.75" hidden="1" customHeight="1" x14ac:dyDescent="0.25">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5.75" hidden="1" customHeight="1" x14ac:dyDescent="0.25">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5.75" hidden="1" customHeight="1" x14ac:dyDescent="0.25">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5.75" hidden="1" customHeight="1" x14ac:dyDescent="0.25">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5.75" hidden="1" customHeight="1" x14ac:dyDescent="0.25">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5.75" hidden="1" customHeight="1" x14ac:dyDescent="0.25">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5.75" hidden="1" customHeight="1" x14ac:dyDescent="0.25">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5.75" hidden="1" customHeight="1" x14ac:dyDescent="0.25">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5.75" hidden="1" customHeight="1" x14ac:dyDescent="0.25">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5.75" hidden="1" customHeight="1" x14ac:dyDescent="0.25">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5.75" hidden="1" customHeight="1" x14ac:dyDescent="0.25">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5.75" hidden="1" customHeight="1" x14ac:dyDescent="0.25">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5.75" hidden="1" customHeight="1" x14ac:dyDescent="0.25">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5.75" hidden="1" customHeight="1" x14ac:dyDescent="0.25">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5.75" hidden="1" customHeight="1" x14ac:dyDescent="0.25">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5.75" hidden="1" customHeight="1" x14ac:dyDescent="0.25">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5.75" hidden="1" customHeight="1" x14ac:dyDescent="0.25">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5.75" hidden="1" customHeight="1" x14ac:dyDescent="0.25">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5.75" hidden="1" customHeight="1" x14ac:dyDescent="0.25">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5.75" hidden="1" customHeight="1" x14ac:dyDescent="0.25">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5.75" hidden="1" customHeight="1" x14ac:dyDescent="0.25">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5.75" hidden="1" customHeight="1" x14ac:dyDescent="0.25">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5.75" hidden="1" customHeight="1" x14ac:dyDescent="0.25">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5.75" hidden="1" customHeight="1" x14ac:dyDescent="0.25">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5.75" hidden="1" customHeight="1" x14ac:dyDescent="0.25">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5.75" hidden="1" customHeight="1" x14ac:dyDescent="0.25">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5.75" hidden="1" customHeight="1" x14ac:dyDescent="0.25">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5.75" hidden="1" customHeight="1" x14ac:dyDescent="0.25">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5.75" hidden="1" customHeight="1" x14ac:dyDescent="0.25">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5.75" hidden="1" customHeight="1" x14ac:dyDescent="0.25">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5.75" hidden="1" customHeight="1" x14ac:dyDescent="0.25">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5.75" hidden="1" customHeight="1" x14ac:dyDescent="0.25">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5.75" hidden="1" customHeight="1" x14ac:dyDescent="0.25">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5.75" hidden="1" customHeight="1" x14ac:dyDescent="0.25">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5.75" hidden="1" customHeight="1" x14ac:dyDescent="0.25">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5.75" hidden="1" customHeight="1" x14ac:dyDescent="0.25">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5.75" hidden="1" customHeight="1" x14ac:dyDescent="0.25">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5.75" hidden="1" customHeight="1" x14ac:dyDescent="0.25">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5.75" hidden="1" customHeight="1" x14ac:dyDescent="0.25">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5.75" hidden="1" customHeight="1" x14ac:dyDescent="0.25">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5.75" hidden="1" customHeight="1" x14ac:dyDescent="0.25">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5.75" hidden="1" customHeight="1" x14ac:dyDescent="0.25">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5.75" hidden="1" customHeight="1" x14ac:dyDescent="0.25">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5.75" hidden="1" customHeight="1" x14ac:dyDescent="0.25">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5.75" hidden="1" customHeight="1" x14ac:dyDescent="0.25">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5.75" hidden="1" customHeight="1" x14ac:dyDescent="0.25">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5.75" hidden="1" customHeight="1" x14ac:dyDescent="0.25">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5.75" hidden="1" customHeight="1" x14ac:dyDescent="0.25">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5.75" hidden="1" customHeight="1" x14ac:dyDescent="0.25">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5.75" hidden="1" customHeight="1" x14ac:dyDescent="0.25">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5.75" hidden="1" customHeight="1" x14ac:dyDescent="0.25">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5.75" hidden="1" customHeight="1" x14ac:dyDescent="0.25">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5.75" hidden="1" customHeight="1" x14ac:dyDescent="0.25">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5.75" hidden="1" customHeight="1" x14ac:dyDescent="0.25">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5.75" hidden="1" customHeight="1" x14ac:dyDescent="0.25">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5.75" hidden="1" customHeight="1" x14ac:dyDescent="0.25">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5.75" hidden="1" customHeight="1" x14ac:dyDescent="0.25">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5.75" hidden="1" customHeight="1" x14ac:dyDescent="0.25">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5.75" hidden="1" customHeight="1" x14ac:dyDescent="0.25">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5.75" hidden="1" customHeight="1" x14ac:dyDescent="0.25">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5.75" hidden="1" customHeight="1" x14ac:dyDescent="0.25">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5.75" hidden="1" customHeight="1" x14ac:dyDescent="0.25">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5.75" hidden="1" customHeight="1" x14ac:dyDescent="0.25">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5.75" hidden="1" customHeight="1" x14ac:dyDescent="0.25">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5.75" hidden="1" customHeight="1" x14ac:dyDescent="0.25">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5.75" hidden="1" customHeight="1" x14ac:dyDescent="0.25">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5.75" hidden="1" customHeight="1" x14ac:dyDescent="0.25">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5.75" hidden="1" customHeight="1" x14ac:dyDescent="0.25">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5.75" hidden="1" customHeight="1" x14ac:dyDescent="0.25">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5.75" hidden="1" customHeight="1" x14ac:dyDescent="0.25">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5.75" hidden="1" customHeight="1" x14ac:dyDescent="0.25">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5.75" hidden="1" customHeight="1" x14ac:dyDescent="0.25">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5.75" hidden="1" customHeight="1" x14ac:dyDescent="0.25">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5.75" hidden="1" customHeight="1" x14ac:dyDescent="0.25">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5.75" hidden="1" customHeight="1" x14ac:dyDescent="0.25">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5.75" hidden="1" customHeight="1" x14ac:dyDescent="0.25">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5.75" hidden="1" customHeight="1" x14ac:dyDescent="0.25">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5.75" hidden="1" customHeight="1" x14ac:dyDescent="0.25">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5.75" hidden="1" customHeight="1" x14ac:dyDescent="0.25">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5.75" hidden="1" customHeight="1" x14ac:dyDescent="0.25">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5.75" hidden="1" customHeight="1" x14ac:dyDescent="0.25">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5.75" hidden="1" customHeight="1" x14ac:dyDescent="0.25">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5.75" hidden="1" customHeight="1" x14ac:dyDescent="0.25">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5.75" hidden="1" customHeight="1" x14ac:dyDescent="0.25">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5.75" hidden="1" customHeight="1" x14ac:dyDescent="0.25">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5.75" hidden="1" customHeight="1" x14ac:dyDescent="0.25">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5.75" hidden="1" customHeight="1" x14ac:dyDescent="0.25">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5.75" hidden="1" customHeight="1" x14ac:dyDescent="0.25">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5.75" hidden="1" customHeight="1" x14ac:dyDescent="0.25">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5.75" hidden="1" customHeight="1" x14ac:dyDescent="0.25">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5.75" hidden="1" customHeight="1" x14ac:dyDescent="0.25">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5.75" hidden="1" customHeight="1" x14ac:dyDescent="0.25">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5.75" hidden="1" customHeight="1" x14ac:dyDescent="0.25">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5.75" hidden="1" customHeight="1" x14ac:dyDescent="0.25">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5.75" hidden="1" customHeight="1" x14ac:dyDescent="0.25">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5.75" hidden="1" customHeight="1" x14ac:dyDescent="0.25">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5.75" hidden="1" customHeight="1" x14ac:dyDescent="0.25">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5.75" hidden="1" customHeight="1" x14ac:dyDescent="0.25">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5.75" hidden="1" customHeight="1" x14ac:dyDescent="0.25">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5.75" hidden="1" customHeight="1" x14ac:dyDescent="0.25">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5.75" hidden="1" customHeight="1" x14ac:dyDescent="0.25">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5.75" hidden="1" customHeight="1" x14ac:dyDescent="0.25">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5.75" hidden="1" customHeight="1" x14ac:dyDescent="0.25">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5.75" hidden="1" customHeight="1" x14ac:dyDescent="0.25">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5.75" hidden="1" customHeight="1" x14ac:dyDescent="0.25">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5.75" hidden="1" customHeight="1" x14ac:dyDescent="0.25">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5.75" hidden="1" customHeight="1" x14ac:dyDescent="0.25">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5.75" hidden="1" customHeight="1" x14ac:dyDescent="0.25">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5.75" hidden="1" customHeight="1" x14ac:dyDescent="0.25">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5.75" hidden="1" customHeight="1" x14ac:dyDescent="0.25">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5.75" hidden="1" customHeight="1" x14ac:dyDescent="0.25">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5.75" hidden="1" customHeight="1" x14ac:dyDescent="0.25">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5.75" hidden="1" customHeight="1" x14ac:dyDescent="0.25">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5.75" hidden="1" customHeight="1" x14ac:dyDescent="0.25">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5.75" hidden="1" customHeight="1" x14ac:dyDescent="0.25">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5.75" hidden="1" customHeight="1" x14ac:dyDescent="0.25">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5.75" hidden="1" customHeight="1" x14ac:dyDescent="0.25">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5.75" hidden="1" customHeight="1" x14ac:dyDescent="0.25">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5.75" hidden="1" customHeight="1" x14ac:dyDescent="0.25">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5.75" hidden="1" customHeight="1" x14ac:dyDescent="0.25">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5.75" hidden="1" customHeight="1" x14ac:dyDescent="0.25">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5.75" hidden="1" customHeight="1" x14ac:dyDescent="0.25">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5.75" hidden="1" customHeight="1" x14ac:dyDescent="0.25">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5.75" hidden="1" customHeight="1" x14ac:dyDescent="0.25">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5.75" hidden="1" customHeight="1" x14ac:dyDescent="0.25">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5.75" hidden="1" customHeight="1" x14ac:dyDescent="0.25">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5.75" hidden="1" customHeight="1" x14ac:dyDescent="0.25">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5.75" hidden="1" customHeight="1" x14ac:dyDescent="0.25">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5.75" hidden="1" customHeight="1" x14ac:dyDescent="0.25">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5.75" hidden="1" customHeight="1" x14ac:dyDescent="0.25">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5.75" hidden="1" customHeight="1" x14ac:dyDescent="0.25">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5.75" hidden="1" customHeight="1" x14ac:dyDescent="0.25">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5.75" hidden="1" customHeight="1" x14ac:dyDescent="0.25">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5.75" hidden="1" customHeight="1" x14ac:dyDescent="0.25">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5.75" hidden="1" customHeight="1" x14ac:dyDescent="0.25">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5.75" hidden="1" customHeight="1" x14ac:dyDescent="0.25">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5.75" hidden="1" customHeight="1" x14ac:dyDescent="0.25">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5.75" hidden="1" customHeight="1" x14ac:dyDescent="0.25">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5.75" hidden="1" customHeight="1" x14ac:dyDescent="0.25">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5.75" hidden="1" customHeight="1" x14ac:dyDescent="0.25">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5.75" hidden="1" customHeight="1" x14ac:dyDescent="0.25">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5.75" hidden="1" customHeight="1" x14ac:dyDescent="0.25">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5.75" hidden="1" customHeight="1" x14ac:dyDescent="0.25">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5.75" hidden="1" customHeight="1" x14ac:dyDescent="0.25">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5.75" hidden="1" customHeight="1" x14ac:dyDescent="0.25">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5.75" hidden="1" customHeight="1" x14ac:dyDescent="0.25">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5.75" hidden="1" customHeight="1" x14ac:dyDescent="0.25">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5.75" hidden="1" customHeight="1" x14ac:dyDescent="0.25">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5.75" hidden="1" customHeight="1" x14ac:dyDescent="0.25">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5.75" hidden="1" customHeight="1" x14ac:dyDescent="0.25">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5.75" hidden="1" customHeight="1" x14ac:dyDescent="0.25">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5.75" hidden="1" customHeight="1" x14ac:dyDescent="0.25">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5.75" hidden="1" customHeight="1" x14ac:dyDescent="0.25">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5.75" hidden="1" customHeight="1" x14ac:dyDescent="0.25">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5.75" hidden="1" customHeight="1" x14ac:dyDescent="0.25">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5.75" hidden="1" customHeight="1" x14ac:dyDescent="0.25">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5.75" hidden="1" customHeight="1" x14ac:dyDescent="0.25">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5.75" hidden="1" customHeight="1" x14ac:dyDescent="0.25">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5.75" hidden="1" customHeight="1" x14ac:dyDescent="0.25">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5.75" hidden="1" customHeight="1" x14ac:dyDescent="0.25">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5.75" hidden="1" customHeight="1" x14ac:dyDescent="0.25">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5.75" hidden="1" customHeight="1" x14ac:dyDescent="0.25">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5.75" hidden="1" customHeight="1" x14ac:dyDescent="0.25">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5.75" hidden="1" customHeight="1" x14ac:dyDescent="0.25">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5.75" hidden="1" customHeight="1" x14ac:dyDescent="0.25">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5.75" hidden="1" customHeight="1" x14ac:dyDescent="0.25">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5.75" hidden="1" customHeight="1" x14ac:dyDescent="0.25">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5.75" hidden="1" customHeight="1" x14ac:dyDescent="0.25">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5.75" hidden="1" customHeight="1" x14ac:dyDescent="0.25">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5.75" hidden="1" customHeight="1" x14ac:dyDescent="0.25">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5.75" hidden="1" customHeight="1" x14ac:dyDescent="0.25">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5.75" hidden="1" customHeight="1" x14ac:dyDescent="0.25">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5.75" hidden="1" customHeight="1" x14ac:dyDescent="0.25">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5.75" hidden="1" customHeight="1" x14ac:dyDescent="0.25">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5.75" hidden="1" customHeight="1" x14ac:dyDescent="0.25">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5.75" hidden="1" customHeight="1" x14ac:dyDescent="0.25">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5.75" hidden="1" customHeight="1" x14ac:dyDescent="0.25">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5.75" hidden="1" customHeight="1" x14ac:dyDescent="0.25">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5.75" hidden="1" customHeight="1" x14ac:dyDescent="0.25">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5.75" hidden="1" customHeight="1" x14ac:dyDescent="0.25">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5.75" hidden="1" customHeight="1" x14ac:dyDescent="0.25">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5.75" hidden="1" customHeight="1" x14ac:dyDescent="0.25">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5.75" hidden="1" customHeight="1" x14ac:dyDescent="0.25">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5.75" hidden="1" customHeight="1" x14ac:dyDescent="0.25">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5.75" hidden="1" customHeight="1" x14ac:dyDescent="0.25">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5.75" hidden="1" customHeight="1" x14ac:dyDescent="0.25">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5.75" hidden="1" customHeight="1" x14ac:dyDescent="0.25">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5.75" hidden="1" customHeight="1" x14ac:dyDescent="0.25">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5.75" hidden="1" customHeight="1" x14ac:dyDescent="0.25">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5.75" hidden="1" customHeight="1" x14ac:dyDescent="0.25">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5.75" hidden="1" customHeight="1" x14ac:dyDescent="0.25">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5.75" hidden="1" customHeight="1" x14ac:dyDescent="0.25">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5.75" hidden="1" customHeight="1" x14ac:dyDescent="0.25">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5.75" hidden="1" customHeight="1" x14ac:dyDescent="0.25">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5.75" hidden="1" customHeight="1" x14ac:dyDescent="0.25">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5.75" hidden="1" customHeight="1" x14ac:dyDescent="0.25">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5.75" hidden="1" customHeight="1" x14ac:dyDescent="0.25">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5.75" hidden="1" customHeight="1" x14ac:dyDescent="0.25">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5.75" hidden="1" customHeight="1" x14ac:dyDescent="0.25">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5.75" hidden="1" customHeight="1" x14ac:dyDescent="0.25">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5.75" hidden="1" customHeight="1" x14ac:dyDescent="0.25">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5.75" hidden="1" customHeight="1" x14ac:dyDescent="0.25">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5.75" hidden="1" customHeight="1" x14ac:dyDescent="0.25">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5.75" hidden="1" customHeight="1" x14ac:dyDescent="0.25">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5.75" hidden="1" customHeight="1" x14ac:dyDescent="0.25">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5.75" hidden="1" customHeight="1" x14ac:dyDescent="0.25">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5.75" hidden="1" customHeight="1" x14ac:dyDescent="0.25">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5.75" hidden="1" customHeight="1" x14ac:dyDescent="0.25">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5.75" hidden="1" customHeight="1" x14ac:dyDescent="0.25">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5.75" hidden="1" customHeight="1" x14ac:dyDescent="0.25">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5.75" hidden="1" customHeight="1" x14ac:dyDescent="0.25">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5.75" hidden="1" customHeight="1" x14ac:dyDescent="0.25">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5.75" hidden="1" customHeight="1" x14ac:dyDescent="0.25">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5.75" hidden="1" customHeight="1" x14ac:dyDescent="0.25">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5.75" hidden="1" customHeight="1" x14ac:dyDescent="0.25">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5.75" hidden="1" customHeight="1" x14ac:dyDescent="0.25">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5.75" hidden="1" customHeight="1" x14ac:dyDescent="0.25">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5.75" hidden="1" customHeight="1" x14ac:dyDescent="0.25">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5.75" hidden="1" customHeight="1" x14ac:dyDescent="0.25">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5.75" hidden="1" customHeight="1" x14ac:dyDescent="0.25">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5.75" hidden="1" customHeight="1" x14ac:dyDescent="0.25">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5.75" hidden="1" customHeight="1" x14ac:dyDescent="0.25">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5.75" hidden="1" customHeight="1" x14ac:dyDescent="0.25">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5.75" hidden="1" customHeight="1" x14ac:dyDescent="0.25">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5.75" hidden="1" customHeight="1" x14ac:dyDescent="0.25">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5.75" hidden="1" customHeight="1" x14ac:dyDescent="0.25">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5.75" hidden="1" customHeight="1" x14ac:dyDescent="0.25">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5.75" hidden="1" customHeight="1" x14ac:dyDescent="0.25">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5.75" hidden="1" customHeight="1" x14ac:dyDescent="0.25">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5.75" hidden="1" customHeight="1" x14ac:dyDescent="0.25">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5.75" hidden="1" customHeight="1" x14ac:dyDescent="0.25">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5.75" hidden="1" customHeight="1" x14ac:dyDescent="0.25">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5.75" hidden="1" customHeight="1" x14ac:dyDescent="0.25">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5.75" hidden="1" customHeight="1" x14ac:dyDescent="0.25">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5.75" hidden="1" customHeight="1" x14ac:dyDescent="0.25">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5.75" hidden="1" customHeight="1" x14ac:dyDescent="0.25">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5.75" hidden="1" customHeight="1" x14ac:dyDescent="0.25">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5.75" hidden="1" customHeight="1" x14ac:dyDescent="0.25">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5.75" hidden="1" customHeight="1" x14ac:dyDescent="0.25">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5.75" hidden="1" customHeight="1" x14ac:dyDescent="0.25">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5.75" hidden="1" customHeight="1" x14ac:dyDescent="0.25">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5.75" hidden="1" customHeight="1" x14ac:dyDescent="0.25">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5.75" hidden="1" customHeight="1" x14ac:dyDescent="0.25">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5.75" hidden="1" customHeight="1" x14ac:dyDescent="0.25">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5.75" hidden="1" customHeight="1" x14ac:dyDescent="0.25">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mergeCells count="6">
    <mergeCell ref="D6:H6"/>
    <mergeCell ref="C1:L1"/>
    <mergeCell ref="D2:H2"/>
    <mergeCell ref="K2:L2"/>
    <mergeCell ref="D4:H4"/>
    <mergeCell ref="K4:L4"/>
  </mergeCells>
  <conditionalFormatting sqref="K10:K49">
    <cfRule type="containsBlanks" dxfId="11" priority="3" stopIfTrue="1">
      <formula>LEN(TRIM(K10))=0</formula>
    </cfRule>
    <cfRule type="cellIs" dxfId="10" priority="4" stopIfTrue="1" operator="notBetween">
      <formula>$K$6</formula>
      <formula>$D$6</formula>
    </cfRule>
  </conditionalFormatting>
  <conditionalFormatting sqref="M8:M49 M61:M109">
    <cfRule type="containsText" dxfId="9" priority="1" stopIfTrue="1" operator="containsText" text="incomplet">
      <formula>NOT(ISERROR(SEARCH(("incomplet"),(M8))))</formula>
    </cfRule>
    <cfRule type="containsText" dxfId="8" priority="2" stopIfTrue="1" operator="containsText" text="valide">
      <formula>NOT(ISERROR(SEARCH(("valide"),(M8))))</formula>
    </cfRule>
  </conditionalFormatting>
  <dataValidations count="8">
    <dataValidation type="list" allowBlank="1" showErrorMessage="1" sqref="D8:D9" xr:uid="{00000000-0002-0000-0100-000000000000}">
      <formula1>"H,F"</formula1>
    </dataValidation>
    <dataValidation type="custom" allowBlank="1" showDropDown="1" showInputMessage="1" showErrorMessage="1" prompt="Saisissez une valeur adaptée à la formule : =LT(NBCAR(D2);(13))." sqref="D2" xr:uid="{00000000-0002-0000-0100-000001000000}">
      <formula1>LT(LEN(D2),(13))</formula1>
    </dataValidation>
    <dataValidation type="decimal" operator="greaterThan" allowBlank="1" showInputMessage="1" showErrorMessage="1" prompt="Date Certificat Médical - CACI&lt; 1 an" sqref="K10:K49" xr:uid="{00000000-0002-0000-0100-000002000000}">
      <formula1>K1048543</formula1>
    </dataValidation>
    <dataValidation type="list" allowBlank="1" showInputMessage="1" prompt="Assurance - Préciser l'assurance du compétiteurs._x000a_(Loisir 1, 2, 3, Autre ==&gt; Préciser)" sqref="L8:L9" xr:uid="{00000000-0002-0000-0100-000003000000}">
      <formula1>"Loisir1,Loisir2,Loisir3,Autre"</formula1>
    </dataValidation>
    <dataValidation type="list" allowBlank="1" showErrorMessage="1" sqref="J10:J49" xr:uid="{00000000-0002-0000-0100-000004000000}">
      <formula1>"Plongeur d'OR,N1,PA20,N2,PE40,N3,N4,E1,E2,E3,E4"</formula1>
    </dataValidation>
    <dataValidation type="list" allowBlank="1" showErrorMessage="1" sqref="D10:D49" xr:uid="{00000000-0002-0000-0100-000005000000}">
      <formula1>$D$8:$D$9</formula1>
    </dataValidation>
    <dataValidation type="custom" allowBlank="1" showDropDown="1" showInputMessage="1" showErrorMessage="1" prompt="Saisissez une valeur adaptée à la formule : =LT(NBCAR(K2);(9))." sqref="K2" xr:uid="{00000000-0002-0000-0100-000006000000}">
      <formula1>LT(LEN(K2),(9))</formula1>
    </dataValidation>
    <dataValidation type="list" allowBlank="1" showErrorMessage="1" sqref="J8:J9" xr:uid="{00000000-0002-0000-0100-000007000000}">
      <formula1>"Plongeur d'OR,N&amp;,PA20,N2,PE40,N3,N4,E1,E2,E3,E4"</formula1>
    </dataValidation>
  </dataValidations>
  <pageMargins left="0.19685039370078741" right="0.19685039370078741" top="0.39370078740157483" bottom="0.39370078740157483" header="0" footer="0"/>
  <pageSetup paperSize="9"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pane xSplit="4" ySplit="6" topLeftCell="E7" activePane="bottomRight" state="frozen"/>
      <selection pane="topRight" activeCell="E1" sqref="E1"/>
      <selection pane="bottomLeft" activeCell="A7" sqref="A7"/>
      <selection pane="bottomRight" activeCell="E7" sqref="E7"/>
    </sheetView>
  </sheetViews>
  <sheetFormatPr baseColWidth="10" defaultColWidth="14.42578125" defaultRowHeight="15" customHeight="1" x14ac:dyDescent="0.25"/>
  <cols>
    <col min="1" max="1" width="3.7109375" customWidth="1"/>
    <col min="2" max="2" width="11.42578125" customWidth="1"/>
    <col min="3" max="3" width="21.7109375" customWidth="1"/>
    <col min="4" max="4" width="20.7109375" customWidth="1"/>
    <col min="5" max="5" width="5.7109375" customWidth="1"/>
    <col min="6" max="6" width="10.7109375" customWidth="1"/>
    <col min="7" max="7" width="5.7109375" customWidth="1"/>
    <col min="8" max="9" width="9.7109375" customWidth="1"/>
    <col min="10" max="10" width="11.42578125" customWidth="1"/>
    <col min="11" max="11" width="0.140625" customWidth="1"/>
    <col min="12" max="12" width="11.42578125" customWidth="1"/>
    <col min="13" max="13" width="0.140625" customWidth="1"/>
    <col min="14" max="16" width="11.42578125" customWidth="1"/>
    <col min="17" max="17" width="0.140625" customWidth="1"/>
    <col min="18" max="19" width="11.42578125" customWidth="1"/>
    <col min="20" max="21" width="10.7109375" hidden="1" customWidth="1"/>
    <col min="22" max="22" width="3" customWidth="1"/>
    <col min="23" max="26" width="10.7109375" hidden="1" customWidth="1"/>
  </cols>
  <sheetData>
    <row r="1" spans="1:26" ht="31.5" customHeight="1" x14ac:dyDescent="0.25">
      <c r="A1" s="1"/>
      <c r="B1" s="1"/>
      <c r="C1" s="1"/>
      <c r="D1" s="173" t="str">
        <f>CONCATENATE("Inscriptions aux Epreuves du Club ",'Info PSPeurs'!D2)</f>
        <v xml:space="preserve">Inscriptions aux Epreuves du Club </v>
      </c>
      <c r="E1" s="135"/>
      <c r="F1" s="135"/>
      <c r="G1" s="135"/>
      <c r="H1" s="135"/>
      <c r="I1" s="135"/>
      <c r="J1" s="135"/>
      <c r="K1" s="135"/>
      <c r="L1" s="135"/>
      <c r="M1" s="174"/>
      <c r="N1" s="1"/>
      <c r="O1" s="1"/>
      <c r="P1" s="1"/>
      <c r="Q1" s="1"/>
      <c r="R1" s="1"/>
      <c r="S1" s="1"/>
      <c r="T1" s="1"/>
      <c r="U1" s="1"/>
      <c r="V1" s="1"/>
      <c r="W1" s="1"/>
      <c r="X1" s="1"/>
      <c r="Y1" s="1"/>
      <c r="Z1" s="1"/>
    </row>
    <row r="2" spans="1:26" ht="31.5" customHeight="1" x14ac:dyDescent="0.25">
      <c r="A2" s="1"/>
      <c r="B2" s="1"/>
      <c r="C2" s="1"/>
      <c r="D2" s="149"/>
      <c r="E2" s="150"/>
      <c r="F2" s="150"/>
      <c r="G2" s="150"/>
      <c r="H2" s="150"/>
      <c r="I2" s="150"/>
      <c r="J2" s="150"/>
      <c r="K2" s="150"/>
      <c r="L2" s="150"/>
      <c r="M2" s="151"/>
      <c r="N2" s="72"/>
      <c r="O2" s="175"/>
      <c r="P2" s="154"/>
      <c r="Q2" s="1"/>
      <c r="R2" s="1"/>
      <c r="S2" s="1"/>
      <c r="T2" s="1"/>
      <c r="U2" s="1"/>
      <c r="V2" s="1"/>
      <c r="W2" s="1"/>
      <c r="X2" s="1"/>
      <c r="Y2" s="1"/>
      <c r="Z2" s="1"/>
    </row>
    <row r="3" spans="1:26" x14ac:dyDescent="0.25">
      <c r="A3" s="1"/>
      <c r="B3" s="1"/>
      <c r="C3" s="1"/>
      <c r="D3" s="1"/>
      <c r="E3" s="73"/>
      <c r="F3" s="73"/>
      <c r="G3" s="73"/>
      <c r="H3" s="73"/>
      <c r="I3" s="73"/>
      <c r="J3" s="73"/>
      <c r="K3" s="73"/>
      <c r="L3" s="73"/>
      <c r="M3" s="73"/>
      <c r="N3" s="73"/>
      <c r="O3" s="73"/>
      <c r="P3" s="73"/>
      <c r="Q3" s="1"/>
      <c r="R3" s="1"/>
      <c r="S3" s="1"/>
      <c r="T3" s="1"/>
      <c r="U3" s="1"/>
      <c r="V3" s="1"/>
      <c r="W3" s="1"/>
      <c r="X3" s="1"/>
      <c r="Y3" s="1"/>
      <c r="Z3" s="1"/>
    </row>
    <row r="4" spans="1:26" ht="30.75" customHeight="1" x14ac:dyDescent="0.55000000000000004">
      <c r="A4" s="26"/>
      <c r="B4" s="26"/>
      <c r="C4" s="74" t="str">
        <f>Description!D3</f>
        <v>CHALLENGE À VOS PALMES</v>
      </c>
      <c r="D4" s="74"/>
      <c r="E4" s="74"/>
      <c r="F4" s="74"/>
      <c r="G4" s="74"/>
      <c r="H4" s="26"/>
      <c r="I4" s="26"/>
      <c r="J4" s="176" t="str">
        <f>Description!D7</f>
        <v>Bayeux (14)</v>
      </c>
      <c r="K4" s="172"/>
      <c r="L4" s="172"/>
      <c r="M4" s="75"/>
      <c r="N4" s="75"/>
      <c r="O4" s="26"/>
      <c r="P4" s="177">
        <f>Description!D5</f>
        <v>45249</v>
      </c>
      <c r="Q4" s="172"/>
      <c r="R4" s="172"/>
      <c r="S4" s="172"/>
      <c r="T4" s="26"/>
      <c r="U4" s="26"/>
      <c r="V4" s="26"/>
      <c r="W4" s="26"/>
      <c r="X4" s="26"/>
      <c r="Y4" s="26"/>
      <c r="Z4" s="26"/>
    </row>
    <row r="5" spans="1:26" ht="31.5" customHeight="1" x14ac:dyDescent="0.25">
      <c r="A5" s="1"/>
      <c r="B5" s="1"/>
      <c r="C5" s="76" t="s">
        <v>74</v>
      </c>
      <c r="D5" s="37" t="s">
        <v>75</v>
      </c>
      <c r="E5" s="38" t="s">
        <v>93</v>
      </c>
      <c r="F5" s="38" t="s">
        <v>77</v>
      </c>
      <c r="G5" s="38" t="s">
        <v>5</v>
      </c>
      <c r="H5" s="39" t="s">
        <v>4</v>
      </c>
      <c r="I5" s="77" t="s">
        <v>94</v>
      </c>
      <c r="J5" s="78" t="s">
        <v>95</v>
      </c>
      <c r="K5" s="79" t="s">
        <v>96</v>
      </c>
      <c r="L5" s="80" t="s">
        <v>97</v>
      </c>
      <c r="M5" s="81" t="s">
        <v>96</v>
      </c>
      <c r="N5" s="78" t="s">
        <v>98</v>
      </c>
      <c r="O5" s="82" t="s">
        <v>99</v>
      </c>
      <c r="P5" s="83" t="s">
        <v>100</v>
      </c>
      <c r="Q5" s="81" t="s">
        <v>96</v>
      </c>
      <c r="R5" s="78" t="s">
        <v>101</v>
      </c>
      <c r="S5" s="82" t="s">
        <v>102</v>
      </c>
      <c r="T5" s="84" t="s">
        <v>103</v>
      </c>
      <c r="U5" s="85" t="s">
        <v>102</v>
      </c>
      <c r="V5" s="1"/>
      <c r="W5" s="1"/>
      <c r="X5" s="1"/>
      <c r="Y5" s="1"/>
      <c r="Z5" s="1"/>
    </row>
    <row r="6" spans="1:26" x14ac:dyDescent="0.25">
      <c r="A6" s="42" t="s">
        <v>82</v>
      </c>
      <c r="B6" s="43" t="str">
        <f t="shared" ref="B6:B7" si="0">IF(C6="","",CONCATENATE(A6," - ",E6,H6))</f>
        <v>x - HA</v>
      </c>
      <c r="C6" s="43" t="s">
        <v>83</v>
      </c>
      <c r="D6" s="43" t="s">
        <v>84</v>
      </c>
      <c r="E6" s="43" t="s">
        <v>85</v>
      </c>
      <c r="F6" s="86"/>
      <c r="G6" s="43">
        <v>35</v>
      </c>
      <c r="H6" s="46" t="s">
        <v>26</v>
      </c>
      <c r="I6" s="87" t="s">
        <v>8</v>
      </c>
      <c r="J6" s="88" t="s">
        <v>82</v>
      </c>
      <c r="K6" s="89">
        <v>8.7233796296296289E-4</v>
      </c>
      <c r="L6" s="90" t="s">
        <v>82</v>
      </c>
      <c r="M6" s="91">
        <v>2.0567129629629627E-4</v>
      </c>
      <c r="N6" s="88" t="s">
        <v>82</v>
      </c>
      <c r="O6" s="92">
        <v>1</v>
      </c>
      <c r="P6" s="90" t="s">
        <v>82</v>
      </c>
      <c r="Q6" s="91">
        <v>1.876388888888889E-3</v>
      </c>
      <c r="R6" s="88" t="s">
        <v>82</v>
      </c>
      <c r="S6" s="93">
        <v>1</v>
      </c>
      <c r="T6" s="94" t="s">
        <v>82</v>
      </c>
      <c r="U6" s="95">
        <v>1</v>
      </c>
      <c r="V6" s="1"/>
      <c r="W6" s="1"/>
      <c r="X6" s="1"/>
      <c r="Y6" s="1"/>
      <c r="Z6" s="1"/>
    </row>
    <row r="7" spans="1:26" x14ac:dyDescent="0.25">
      <c r="A7" s="49" t="s">
        <v>82</v>
      </c>
      <c r="B7" s="50" t="str">
        <f t="shared" si="0"/>
        <v>x - FA</v>
      </c>
      <c r="C7" s="50" t="s">
        <v>88</v>
      </c>
      <c r="D7" s="50" t="s">
        <v>89</v>
      </c>
      <c r="E7" s="50" t="s">
        <v>90</v>
      </c>
      <c r="F7" s="96"/>
      <c r="G7" s="50">
        <v>31</v>
      </c>
      <c r="H7" s="53" t="s">
        <v>26</v>
      </c>
      <c r="I7" s="97" t="s">
        <v>8</v>
      </c>
      <c r="J7" s="98" t="s">
        <v>82</v>
      </c>
      <c r="K7" s="99">
        <v>9.300925925925926E-4</v>
      </c>
      <c r="L7" s="100" t="s">
        <v>82</v>
      </c>
      <c r="M7" s="101">
        <v>2.3611111111111109E-4</v>
      </c>
      <c r="N7" s="98" t="s">
        <v>82</v>
      </c>
      <c r="O7" s="102">
        <v>1</v>
      </c>
      <c r="P7" s="100" t="s">
        <v>82</v>
      </c>
      <c r="Q7" s="101">
        <v>1.9949074074074075E-3</v>
      </c>
      <c r="R7" s="98" t="s">
        <v>82</v>
      </c>
      <c r="S7" s="103">
        <v>1</v>
      </c>
      <c r="T7" s="104" t="s">
        <v>82</v>
      </c>
      <c r="U7" s="105">
        <v>1</v>
      </c>
      <c r="V7" s="1"/>
      <c r="W7" s="1"/>
      <c r="X7" s="1"/>
      <c r="Y7" s="1"/>
      <c r="Z7" s="1"/>
    </row>
    <row r="8" spans="1:26" x14ac:dyDescent="0.25">
      <c r="A8" s="55">
        <v>1</v>
      </c>
      <c r="B8" s="56" t="str">
        <f t="shared" ref="B8:B47" si="1">IF(C8="","",CONCATENATE(A8," - ",E8,I8))</f>
        <v/>
      </c>
      <c r="C8" s="56" t="str">
        <f>IF('Info PSPeurs'!B10="","",UPPER('Info PSPeurs'!B10))</f>
        <v/>
      </c>
      <c r="D8" s="56" t="str">
        <f>IF(C8="","",PROPER('Info PSPeurs'!C10))</f>
        <v/>
      </c>
      <c r="E8" s="56" t="str">
        <f>IF(C8="","",'Info PSPeurs'!D10)</f>
        <v/>
      </c>
      <c r="F8" s="56" t="str">
        <f>IF(C8="","",UPPER('Info PSPeurs'!E10))</f>
        <v/>
      </c>
      <c r="G8" s="56" t="str">
        <f>IF(C8="","",'Info PSPeurs'!H10)</f>
        <v/>
      </c>
      <c r="H8" s="56" t="str">
        <f t="shared" ref="H8:H47" si="2">IF(G8="","",VLOOKUP(G8,CatAge,2,FALSE))</f>
        <v/>
      </c>
      <c r="I8" s="106" t="str">
        <f>IF(G8="","",IF(G8&lt;18,Description!$B$37,IF(G8&gt;Description!$E$38,Description!$B$42,Description!$B$38)))</f>
        <v/>
      </c>
      <c r="J8" s="55"/>
      <c r="K8" s="107"/>
      <c r="L8" s="108"/>
      <c r="M8" s="109"/>
      <c r="N8" s="55"/>
      <c r="O8" s="110"/>
      <c r="P8" s="108"/>
      <c r="Q8" s="109"/>
      <c r="R8" s="55"/>
      <c r="S8" s="110"/>
      <c r="T8" s="111"/>
      <c r="U8" s="112"/>
      <c r="V8" s="1"/>
      <c r="W8" s="1"/>
      <c r="X8" s="1"/>
      <c r="Y8" s="1"/>
      <c r="Z8" s="1"/>
    </row>
    <row r="9" spans="1:26" x14ac:dyDescent="0.25">
      <c r="A9" s="62">
        <v>2</v>
      </c>
      <c r="B9" s="63" t="str">
        <f t="shared" si="1"/>
        <v/>
      </c>
      <c r="C9" s="56" t="str">
        <f>IF('Info PSPeurs'!B11="","",UPPER('Info PSPeurs'!B11))</f>
        <v/>
      </c>
      <c r="D9" s="56" t="str">
        <f>IF(C9="","",PROPER('Info PSPeurs'!C11))</f>
        <v/>
      </c>
      <c r="E9" s="63" t="str">
        <f>IF(C9="","",'Info PSPeurs'!D11)</f>
        <v/>
      </c>
      <c r="F9" s="56" t="str">
        <f>IF(C9="","",UPPER('Info PSPeurs'!E11))</f>
        <v/>
      </c>
      <c r="G9" s="63" t="str">
        <f>IF(C9="","",'Info PSPeurs'!H11)</f>
        <v/>
      </c>
      <c r="H9" s="63" t="str">
        <f t="shared" si="2"/>
        <v/>
      </c>
      <c r="I9" s="113" t="str">
        <f>IF(G9="","",IF(G9&lt;18,Description!$B$37,IF(G9&gt;Description!$E$38,Description!$B$42,Description!$B$38)))</f>
        <v/>
      </c>
      <c r="J9" s="62"/>
      <c r="K9" s="114"/>
      <c r="L9" s="115"/>
      <c r="M9" s="116"/>
      <c r="N9" s="62"/>
      <c r="O9" s="117"/>
      <c r="P9" s="115"/>
      <c r="Q9" s="116"/>
      <c r="R9" s="62"/>
      <c r="S9" s="117"/>
      <c r="T9" s="118"/>
      <c r="U9" s="6"/>
      <c r="V9" s="1"/>
      <c r="W9" s="1"/>
      <c r="X9" s="1"/>
      <c r="Y9" s="1"/>
      <c r="Z9" s="1"/>
    </row>
    <row r="10" spans="1:26" x14ac:dyDescent="0.25">
      <c r="A10" s="62">
        <v>3</v>
      </c>
      <c r="B10" s="63" t="str">
        <f t="shared" si="1"/>
        <v/>
      </c>
      <c r="C10" s="56" t="str">
        <f>IF('Info PSPeurs'!B12="","",UPPER('Info PSPeurs'!B12))</f>
        <v/>
      </c>
      <c r="D10" s="56" t="str">
        <f>IF(C10="","",PROPER('Info PSPeurs'!C12))</f>
        <v/>
      </c>
      <c r="E10" s="63" t="str">
        <f>IF(C10="","",'Info PSPeurs'!D12)</f>
        <v/>
      </c>
      <c r="F10" s="56" t="str">
        <f>IF(C10="","",UPPER('Info PSPeurs'!E12))</f>
        <v/>
      </c>
      <c r="G10" s="63" t="str">
        <f>IF(C10="","",'Info PSPeurs'!H12)</f>
        <v/>
      </c>
      <c r="H10" s="63" t="str">
        <f t="shared" si="2"/>
        <v/>
      </c>
      <c r="I10" s="113" t="str">
        <f>IF(G10="","",IF(G10&lt;18,Description!$B$37,IF(G10&gt;Description!$E$38,Description!$B$42,Description!$B$38)))</f>
        <v/>
      </c>
      <c r="J10" s="62"/>
      <c r="K10" s="114"/>
      <c r="L10" s="115"/>
      <c r="M10" s="116"/>
      <c r="N10" s="62"/>
      <c r="O10" s="117"/>
      <c r="P10" s="115"/>
      <c r="Q10" s="116"/>
      <c r="R10" s="62"/>
      <c r="S10" s="117"/>
      <c r="T10" s="118"/>
      <c r="U10" s="6"/>
      <c r="V10" s="1"/>
      <c r="W10" s="1"/>
      <c r="X10" s="1"/>
      <c r="Y10" s="1"/>
      <c r="Z10" s="1"/>
    </row>
    <row r="11" spans="1:26" x14ac:dyDescent="0.25">
      <c r="A11" s="62">
        <v>4</v>
      </c>
      <c r="B11" s="63" t="str">
        <f t="shared" si="1"/>
        <v/>
      </c>
      <c r="C11" s="56" t="str">
        <f>IF('Info PSPeurs'!B13="","",UPPER('Info PSPeurs'!B13))</f>
        <v/>
      </c>
      <c r="D11" s="56" t="str">
        <f>IF(C11="","",PROPER('Info PSPeurs'!C13))</f>
        <v/>
      </c>
      <c r="E11" s="63" t="str">
        <f>IF(C11="","",'Info PSPeurs'!D13)</f>
        <v/>
      </c>
      <c r="F11" s="56" t="str">
        <f>IF(C11="","",UPPER('Info PSPeurs'!E13))</f>
        <v/>
      </c>
      <c r="G11" s="63" t="str">
        <f>IF(C11="","",'Info PSPeurs'!H13)</f>
        <v/>
      </c>
      <c r="H11" s="63" t="str">
        <f t="shared" si="2"/>
        <v/>
      </c>
      <c r="I11" s="113" t="str">
        <f>IF(G11="","",IF(G11&lt;18,Description!$B$37,IF(G11&gt;Description!$E$38,Description!$B$42,Description!$B$38)))</f>
        <v/>
      </c>
      <c r="J11" s="62"/>
      <c r="K11" s="114"/>
      <c r="L11" s="115"/>
      <c r="M11" s="116"/>
      <c r="N11" s="62"/>
      <c r="O11" s="117"/>
      <c r="P11" s="115"/>
      <c r="Q11" s="116"/>
      <c r="R11" s="62"/>
      <c r="S11" s="117"/>
      <c r="T11" s="118"/>
      <c r="U11" s="6"/>
      <c r="V11" s="1"/>
      <c r="W11" s="1"/>
      <c r="X11" s="1"/>
      <c r="Y11" s="1"/>
      <c r="Z11" s="1"/>
    </row>
    <row r="12" spans="1:26" x14ac:dyDescent="0.25">
      <c r="A12" s="62">
        <v>5</v>
      </c>
      <c r="B12" s="63" t="str">
        <f t="shared" si="1"/>
        <v/>
      </c>
      <c r="C12" s="56" t="str">
        <f>IF('Info PSPeurs'!B14="","",UPPER('Info PSPeurs'!B14))</f>
        <v/>
      </c>
      <c r="D12" s="56" t="str">
        <f>IF(C12="","",PROPER('Info PSPeurs'!C14))</f>
        <v/>
      </c>
      <c r="E12" s="63" t="str">
        <f>IF(C12="","",'Info PSPeurs'!D14)</f>
        <v/>
      </c>
      <c r="F12" s="56" t="str">
        <f>IF(C12="","",UPPER('Info PSPeurs'!E14))</f>
        <v/>
      </c>
      <c r="G12" s="63" t="str">
        <f>IF(C12="","",'Info PSPeurs'!H14)</f>
        <v/>
      </c>
      <c r="H12" s="63" t="str">
        <f t="shared" si="2"/>
        <v/>
      </c>
      <c r="I12" s="113" t="str">
        <f>IF(G12="","",IF(G12&lt;18,Description!$B$37,IF(G12&gt;Description!$E$38,Description!$B$42,Description!$B$38)))</f>
        <v/>
      </c>
      <c r="J12" s="62"/>
      <c r="K12" s="114"/>
      <c r="L12" s="115"/>
      <c r="M12" s="116"/>
      <c r="N12" s="62"/>
      <c r="O12" s="117"/>
      <c r="P12" s="115"/>
      <c r="Q12" s="116"/>
      <c r="R12" s="62"/>
      <c r="S12" s="117"/>
      <c r="T12" s="118"/>
      <c r="U12" s="6"/>
      <c r="V12" s="1"/>
      <c r="W12" s="1"/>
      <c r="X12" s="1"/>
      <c r="Y12" s="1"/>
      <c r="Z12" s="1"/>
    </row>
    <row r="13" spans="1:26" x14ac:dyDescent="0.25">
      <c r="A13" s="62">
        <v>6</v>
      </c>
      <c r="B13" s="63" t="str">
        <f t="shared" si="1"/>
        <v/>
      </c>
      <c r="C13" s="56" t="str">
        <f>IF('Info PSPeurs'!B15="","",UPPER('Info PSPeurs'!B15))</f>
        <v/>
      </c>
      <c r="D13" s="56" t="str">
        <f>IF(C13="","",PROPER('Info PSPeurs'!C15))</f>
        <v/>
      </c>
      <c r="E13" s="63" t="str">
        <f>IF(C13="","",'Info PSPeurs'!D15)</f>
        <v/>
      </c>
      <c r="F13" s="56" t="str">
        <f>IF(C13="","",UPPER('Info PSPeurs'!E15))</f>
        <v/>
      </c>
      <c r="G13" s="63" t="str">
        <f>IF(C13="","",'Info PSPeurs'!H15)</f>
        <v/>
      </c>
      <c r="H13" s="63" t="str">
        <f t="shared" si="2"/>
        <v/>
      </c>
      <c r="I13" s="113" t="str">
        <f>IF(G13="","",IF(G13&lt;18,Description!$B$37,IF(G13&gt;Description!$E$38,Description!$B$42,Description!$B$38)))</f>
        <v/>
      </c>
      <c r="J13" s="62"/>
      <c r="K13" s="114"/>
      <c r="L13" s="115"/>
      <c r="M13" s="116"/>
      <c r="N13" s="62"/>
      <c r="O13" s="117"/>
      <c r="P13" s="115"/>
      <c r="Q13" s="116"/>
      <c r="R13" s="62"/>
      <c r="S13" s="117"/>
      <c r="T13" s="118"/>
      <c r="U13" s="6"/>
      <c r="V13" s="1"/>
      <c r="W13" s="1"/>
      <c r="X13" s="1"/>
      <c r="Y13" s="1"/>
      <c r="Z13" s="1"/>
    </row>
    <row r="14" spans="1:26" x14ac:dyDescent="0.25">
      <c r="A14" s="62">
        <v>7</v>
      </c>
      <c r="B14" s="63" t="str">
        <f t="shared" si="1"/>
        <v/>
      </c>
      <c r="C14" s="56" t="str">
        <f>IF('Info PSPeurs'!B16="","",UPPER('Info PSPeurs'!B16))</f>
        <v/>
      </c>
      <c r="D14" s="56" t="str">
        <f>IF(C14="","",PROPER('Info PSPeurs'!C16))</f>
        <v/>
      </c>
      <c r="E14" s="63" t="str">
        <f>IF(C14="","",'Info PSPeurs'!D16)</f>
        <v/>
      </c>
      <c r="F14" s="56" t="str">
        <f>IF(C14="","",UPPER('Info PSPeurs'!E16))</f>
        <v/>
      </c>
      <c r="G14" s="63" t="str">
        <f>IF(C14="","",'Info PSPeurs'!H16)</f>
        <v/>
      </c>
      <c r="H14" s="63" t="str">
        <f t="shared" si="2"/>
        <v/>
      </c>
      <c r="I14" s="113" t="str">
        <f>IF(G14="","",IF(G14&lt;18,Description!$B$37,IF(G14&gt;Description!$E$38,Description!$B$42,Description!$B$38)))</f>
        <v/>
      </c>
      <c r="J14" s="62"/>
      <c r="K14" s="114"/>
      <c r="L14" s="115"/>
      <c r="M14" s="116"/>
      <c r="N14" s="62"/>
      <c r="O14" s="117"/>
      <c r="P14" s="115"/>
      <c r="Q14" s="116"/>
      <c r="R14" s="62"/>
      <c r="S14" s="117"/>
      <c r="T14" s="118"/>
      <c r="U14" s="6"/>
      <c r="V14" s="1"/>
      <c r="W14" s="1"/>
      <c r="X14" s="1"/>
      <c r="Y14" s="1"/>
      <c r="Z14" s="1"/>
    </row>
    <row r="15" spans="1:26" x14ac:dyDescent="0.25">
      <c r="A15" s="62">
        <v>8</v>
      </c>
      <c r="B15" s="63" t="str">
        <f t="shared" si="1"/>
        <v/>
      </c>
      <c r="C15" s="56" t="str">
        <f>IF('Info PSPeurs'!B17="","",UPPER('Info PSPeurs'!B17))</f>
        <v/>
      </c>
      <c r="D15" s="56" t="str">
        <f>IF(C15="","",PROPER('Info PSPeurs'!C17))</f>
        <v/>
      </c>
      <c r="E15" s="63" t="str">
        <f>IF(C15="","",'Info PSPeurs'!D17)</f>
        <v/>
      </c>
      <c r="F15" s="56" t="str">
        <f>IF(C15="","",UPPER('Info PSPeurs'!E17))</f>
        <v/>
      </c>
      <c r="G15" s="63" t="str">
        <f>IF(C15="","",'Info PSPeurs'!H17)</f>
        <v/>
      </c>
      <c r="H15" s="63" t="str">
        <f t="shared" si="2"/>
        <v/>
      </c>
      <c r="I15" s="113" t="str">
        <f>IF(G15="","",IF(G15&lt;18,Description!$B$37,IF(G15&gt;Description!$E$38,Description!$B$42,Description!$B$38)))</f>
        <v/>
      </c>
      <c r="J15" s="62"/>
      <c r="K15" s="114"/>
      <c r="L15" s="115"/>
      <c r="M15" s="116"/>
      <c r="N15" s="62"/>
      <c r="O15" s="117"/>
      <c r="P15" s="115"/>
      <c r="Q15" s="116"/>
      <c r="R15" s="62"/>
      <c r="S15" s="117"/>
      <c r="T15" s="118"/>
      <c r="U15" s="6"/>
      <c r="V15" s="1"/>
      <c r="W15" s="1"/>
      <c r="X15" s="1"/>
      <c r="Y15" s="1"/>
      <c r="Z15" s="1"/>
    </row>
    <row r="16" spans="1:26" x14ac:dyDescent="0.25">
      <c r="A16" s="62">
        <v>9</v>
      </c>
      <c r="B16" s="63" t="str">
        <f t="shared" si="1"/>
        <v/>
      </c>
      <c r="C16" s="56" t="str">
        <f>IF('Info PSPeurs'!B18="","",UPPER('Info PSPeurs'!B18))</f>
        <v/>
      </c>
      <c r="D16" s="56" t="str">
        <f>IF(C16="","",PROPER('Info PSPeurs'!C18))</f>
        <v/>
      </c>
      <c r="E16" s="63" t="str">
        <f>IF(C16="","",'Info PSPeurs'!D18)</f>
        <v/>
      </c>
      <c r="F16" s="56" t="str">
        <f>IF(C16="","",UPPER('Info PSPeurs'!E18))</f>
        <v/>
      </c>
      <c r="G16" s="63" t="str">
        <f>IF(C16="","",'Info PSPeurs'!H18)</f>
        <v/>
      </c>
      <c r="H16" s="63" t="str">
        <f t="shared" si="2"/>
        <v/>
      </c>
      <c r="I16" s="113" t="str">
        <f>IF(G16="","",IF(G16&lt;18,Description!$B$37,IF(G16&gt;Description!$E$38,Description!$B$42,Description!$B$38)))</f>
        <v/>
      </c>
      <c r="J16" s="62"/>
      <c r="K16" s="114"/>
      <c r="L16" s="115"/>
      <c r="M16" s="116"/>
      <c r="N16" s="62"/>
      <c r="O16" s="117"/>
      <c r="P16" s="115"/>
      <c r="Q16" s="116"/>
      <c r="R16" s="62"/>
      <c r="S16" s="117"/>
      <c r="T16" s="118"/>
      <c r="U16" s="6"/>
      <c r="V16" s="1"/>
      <c r="W16" s="1"/>
      <c r="X16" s="1"/>
      <c r="Y16" s="1"/>
      <c r="Z16" s="1"/>
    </row>
    <row r="17" spans="1:26" x14ac:dyDescent="0.25">
      <c r="A17" s="62">
        <v>10</v>
      </c>
      <c r="B17" s="63" t="str">
        <f t="shared" si="1"/>
        <v/>
      </c>
      <c r="C17" s="56" t="str">
        <f>IF('Info PSPeurs'!B19="","",UPPER('Info PSPeurs'!B19))</f>
        <v/>
      </c>
      <c r="D17" s="56" t="str">
        <f>IF(C17="","",PROPER('Info PSPeurs'!C19))</f>
        <v/>
      </c>
      <c r="E17" s="63" t="str">
        <f>IF(C17="","",'Info PSPeurs'!D19)</f>
        <v/>
      </c>
      <c r="F17" s="56" t="str">
        <f>IF(C17="","",UPPER('Info PSPeurs'!E19))</f>
        <v/>
      </c>
      <c r="G17" s="63" t="str">
        <f>IF(C17="","",'Info PSPeurs'!H19)</f>
        <v/>
      </c>
      <c r="H17" s="63" t="str">
        <f t="shared" si="2"/>
        <v/>
      </c>
      <c r="I17" s="113" t="str">
        <f>IF(G17="","",IF(G17&lt;18,Description!$B$37,IF(G17&gt;Description!$E$38,Description!$B$42,Description!$B$38)))</f>
        <v/>
      </c>
      <c r="J17" s="62"/>
      <c r="K17" s="114"/>
      <c r="L17" s="115"/>
      <c r="M17" s="116"/>
      <c r="N17" s="62"/>
      <c r="O17" s="117"/>
      <c r="P17" s="115"/>
      <c r="Q17" s="116"/>
      <c r="R17" s="62"/>
      <c r="S17" s="117"/>
      <c r="T17" s="118"/>
      <c r="U17" s="6"/>
      <c r="V17" s="1"/>
      <c r="W17" s="1"/>
      <c r="X17" s="1"/>
      <c r="Y17" s="1"/>
      <c r="Z17" s="1"/>
    </row>
    <row r="18" spans="1:26" x14ac:dyDescent="0.25">
      <c r="A18" s="62">
        <v>11</v>
      </c>
      <c r="B18" s="63" t="str">
        <f t="shared" si="1"/>
        <v/>
      </c>
      <c r="C18" s="56" t="str">
        <f>IF('Info PSPeurs'!B20="","",UPPER('Info PSPeurs'!B20))</f>
        <v/>
      </c>
      <c r="D18" s="56" t="str">
        <f>IF(C18="","",PROPER('Info PSPeurs'!C20))</f>
        <v/>
      </c>
      <c r="E18" s="63" t="str">
        <f>IF(C18="","",'Info PSPeurs'!D20)</f>
        <v/>
      </c>
      <c r="F18" s="56" t="str">
        <f>IF(C18="","",UPPER('Info PSPeurs'!E20))</f>
        <v/>
      </c>
      <c r="G18" s="63" t="str">
        <f>IF(C18="","",'Info PSPeurs'!H20)</f>
        <v/>
      </c>
      <c r="H18" s="63" t="str">
        <f t="shared" si="2"/>
        <v/>
      </c>
      <c r="I18" s="113" t="str">
        <f>IF(G18="","",IF(G18&lt;18,Description!$B$37,IF(G18&gt;Description!$E$38,Description!$B$42,Description!$B$38)))</f>
        <v/>
      </c>
      <c r="J18" s="62"/>
      <c r="K18" s="114"/>
      <c r="L18" s="115"/>
      <c r="M18" s="116"/>
      <c r="N18" s="62"/>
      <c r="O18" s="117"/>
      <c r="P18" s="115"/>
      <c r="Q18" s="116"/>
      <c r="R18" s="62"/>
      <c r="S18" s="117"/>
      <c r="T18" s="118"/>
      <c r="U18" s="6"/>
      <c r="V18" s="1"/>
      <c r="W18" s="1"/>
      <c r="X18" s="1"/>
      <c r="Y18" s="1"/>
      <c r="Z18" s="1"/>
    </row>
    <row r="19" spans="1:26" x14ac:dyDescent="0.25">
      <c r="A19" s="62">
        <v>12</v>
      </c>
      <c r="B19" s="63" t="str">
        <f t="shared" si="1"/>
        <v/>
      </c>
      <c r="C19" s="56" t="str">
        <f>IF('Info PSPeurs'!B21="","",UPPER('Info PSPeurs'!B21))</f>
        <v/>
      </c>
      <c r="D19" s="56" t="str">
        <f>IF(C19="","",PROPER('Info PSPeurs'!C21))</f>
        <v/>
      </c>
      <c r="E19" s="63" t="str">
        <f>IF(C19="","",'Info PSPeurs'!D21)</f>
        <v/>
      </c>
      <c r="F19" s="56" t="str">
        <f>IF(C19="","",UPPER('Info PSPeurs'!E21))</f>
        <v/>
      </c>
      <c r="G19" s="63" t="str">
        <f>IF(C19="","",'Info PSPeurs'!H21)</f>
        <v/>
      </c>
      <c r="H19" s="63" t="str">
        <f t="shared" si="2"/>
        <v/>
      </c>
      <c r="I19" s="113" t="str">
        <f>IF(G19="","",IF(G19&lt;18,Description!$B$37,IF(G19&gt;Description!$E$38,Description!$B$42,Description!$B$38)))</f>
        <v/>
      </c>
      <c r="J19" s="62"/>
      <c r="K19" s="114"/>
      <c r="L19" s="115"/>
      <c r="M19" s="116"/>
      <c r="N19" s="62"/>
      <c r="O19" s="117"/>
      <c r="P19" s="115"/>
      <c r="Q19" s="116"/>
      <c r="R19" s="62"/>
      <c r="S19" s="117"/>
      <c r="T19" s="118"/>
      <c r="U19" s="6"/>
      <c r="V19" s="1"/>
      <c r="W19" s="1"/>
      <c r="X19" s="1"/>
      <c r="Y19" s="1"/>
      <c r="Z19" s="1"/>
    </row>
    <row r="20" spans="1:26" x14ac:dyDescent="0.25">
      <c r="A20" s="62">
        <v>13</v>
      </c>
      <c r="B20" s="63" t="str">
        <f t="shared" si="1"/>
        <v/>
      </c>
      <c r="C20" s="56" t="str">
        <f>IF('Info PSPeurs'!B22="","",UPPER('Info PSPeurs'!B22))</f>
        <v/>
      </c>
      <c r="D20" s="56" t="str">
        <f>IF(C20="","",PROPER('Info PSPeurs'!C22))</f>
        <v/>
      </c>
      <c r="E20" s="63" t="str">
        <f>IF(C20="","",'Info PSPeurs'!D22)</f>
        <v/>
      </c>
      <c r="F20" s="56" t="str">
        <f>IF(C20="","",UPPER('Info PSPeurs'!E22))</f>
        <v/>
      </c>
      <c r="G20" s="63" t="str">
        <f>IF(C20="","",'Info PSPeurs'!H22)</f>
        <v/>
      </c>
      <c r="H20" s="63" t="str">
        <f t="shared" si="2"/>
        <v/>
      </c>
      <c r="I20" s="113" t="str">
        <f>IF(G20="","",IF(G20&lt;18,Description!$B$37,IF(G20&gt;Description!$E$38,Description!$B$42,Description!$B$38)))</f>
        <v/>
      </c>
      <c r="J20" s="62"/>
      <c r="K20" s="114"/>
      <c r="L20" s="115"/>
      <c r="M20" s="116"/>
      <c r="N20" s="62"/>
      <c r="O20" s="117"/>
      <c r="P20" s="115"/>
      <c r="Q20" s="116"/>
      <c r="R20" s="62"/>
      <c r="S20" s="117"/>
      <c r="T20" s="118"/>
      <c r="U20" s="6"/>
      <c r="V20" s="1"/>
      <c r="W20" s="1"/>
      <c r="X20" s="1"/>
      <c r="Y20" s="1"/>
      <c r="Z20" s="1"/>
    </row>
    <row r="21" spans="1:26" ht="15.75" customHeight="1" x14ac:dyDescent="0.25">
      <c r="A21" s="62">
        <v>14</v>
      </c>
      <c r="B21" s="63" t="str">
        <f t="shared" si="1"/>
        <v/>
      </c>
      <c r="C21" s="56" t="str">
        <f>IF('Info PSPeurs'!B23="","",UPPER('Info PSPeurs'!B23))</f>
        <v/>
      </c>
      <c r="D21" s="56" t="str">
        <f>IF(C21="","",PROPER('Info PSPeurs'!C23))</f>
        <v/>
      </c>
      <c r="E21" s="63" t="str">
        <f>IF(C21="","",'Info PSPeurs'!D23)</f>
        <v/>
      </c>
      <c r="F21" s="56" t="str">
        <f>IF(C21="","",UPPER('Info PSPeurs'!E23))</f>
        <v/>
      </c>
      <c r="G21" s="63" t="str">
        <f>IF(C21="","",'Info PSPeurs'!H23)</f>
        <v/>
      </c>
      <c r="H21" s="63" t="str">
        <f t="shared" si="2"/>
        <v/>
      </c>
      <c r="I21" s="113" t="str">
        <f>IF(G21="","",IF(G21&lt;18,Description!$B$37,IF(G21&gt;Description!$E$38,Description!$B$42,Description!$B$38)))</f>
        <v/>
      </c>
      <c r="J21" s="62"/>
      <c r="K21" s="114"/>
      <c r="L21" s="115"/>
      <c r="M21" s="116"/>
      <c r="N21" s="62"/>
      <c r="O21" s="117"/>
      <c r="P21" s="115"/>
      <c r="Q21" s="116"/>
      <c r="R21" s="62"/>
      <c r="S21" s="117"/>
      <c r="T21" s="118"/>
      <c r="U21" s="6"/>
      <c r="V21" s="1"/>
      <c r="W21" s="1"/>
      <c r="X21" s="1"/>
      <c r="Y21" s="1"/>
      <c r="Z21" s="1"/>
    </row>
    <row r="22" spans="1:26" ht="15.75" customHeight="1" x14ac:dyDescent="0.25">
      <c r="A22" s="62">
        <v>15</v>
      </c>
      <c r="B22" s="63" t="str">
        <f t="shared" si="1"/>
        <v/>
      </c>
      <c r="C22" s="56" t="str">
        <f>IF('Info PSPeurs'!B24="","",UPPER('Info PSPeurs'!B24))</f>
        <v/>
      </c>
      <c r="D22" s="56" t="str">
        <f>IF(C22="","",PROPER('Info PSPeurs'!C24))</f>
        <v/>
      </c>
      <c r="E22" s="63" t="str">
        <f>IF(C22="","",'Info PSPeurs'!D24)</f>
        <v/>
      </c>
      <c r="F22" s="56" t="str">
        <f>IF(C22="","",UPPER('Info PSPeurs'!E24))</f>
        <v/>
      </c>
      <c r="G22" s="63" t="str">
        <f>IF(C22="","",'Info PSPeurs'!H24)</f>
        <v/>
      </c>
      <c r="H22" s="63" t="str">
        <f t="shared" si="2"/>
        <v/>
      </c>
      <c r="I22" s="113" t="str">
        <f>IF(G22="","",IF(G22&lt;18,Description!$B$37,IF(G22&gt;Description!$E$38,Description!$B$42,Description!$B$38)))</f>
        <v/>
      </c>
      <c r="J22" s="62"/>
      <c r="K22" s="114"/>
      <c r="L22" s="115"/>
      <c r="M22" s="116"/>
      <c r="N22" s="62"/>
      <c r="O22" s="117"/>
      <c r="P22" s="115"/>
      <c r="Q22" s="116"/>
      <c r="R22" s="62"/>
      <c r="S22" s="117"/>
      <c r="T22" s="118"/>
      <c r="U22" s="6"/>
      <c r="V22" s="1"/>
      <c r="W22" s="1"/>
      <c r="X22" s="1"/>
      <c r="Y22" s="1"/>
      <c r="Z22" s="1"/>
    </row>
    <row r="23" spans="1:26" ht="15.75" customHeight="1" x14ac:dyDescent="0.25">
      <c r="A23" s="62">
        <v>16</v>
      </c>
      <c r="B23" s="63" t="str">
        <f t="shared" si="1"/>
        <v/>
      </c>
      <c r="C23" s="56" t="str">
        <f>IF('Info PSPeurs'!B25="","",UPPER('Info PSPeurs'!B25))</f>
        <v/>
      </c>
      <c r="D23" s="56" t="str">
        <f>IF(C23="","",PROPER('Info PSPeurs'!C25))</f>
        <v/>
      </c>
      <c r="E23" s="63" t="str">
        <f>IF(C23="","",'Info PSPeurs'!D25)</f>
        <v/>
      </c>
      <c r="F23" s="56" t="str">
        <f>IF(C23="","",UPPER('Info PSPeurs'!E25))</f>
        <v/>
      </c>
      <c r="G23" s="63" t="str">
        <f>IF(C23="","",'Info PSPeurs'!H25)</f>
        <v/>
      </c>
      <c r="H23" s="63" t="str">
        <f t="shared" si="2"/>
        <v/>
      </c>
      <c r="I23" s="113" t="str">
        <f>IF(G23="","",IF(G23&lt;18,Description!$B$37,IF(G23&gt;Description!$E$38,Description!$B$42,Description!$B$38)))</f>
        <v/>
      </c>
      <c r="J23" s="62"/>
      <c r="K23" s="114"/>
      <c r="L23" s="115"/>
      <c r="M23" s="116"/>
      <c r="N23" s="62"/>
      <c r="O23" s="117"/>
      <c r="P23" s="115"/>
      <c r="Q23" s="116"/>
      <c r="R23" s="62"/>
      <c r="S23" s="117"/>
      <c r="T23" s="118"/>
      <c r="U23" s="6"/>
      <c r="V23" s="1"/>
      <c r="W23" s="1"/>
      <c r="X23" s="1"/>
      <c r="Y23" s="1"/>
      <c r="Z23" s="1"/>
    </row>
    <row r="24" spans="1:26" ht="15.75" customHeight="1" x14ac:dyDescent="0.25">
      <c r="A24" s="62">
        <v>17</v>
      </c>
      <c r="B24" s="63" t="str">
        <f t="shared" si="1"/>
        <v/>
      </c>
      <c r="C24" s="56" t="str">
        <f>IF('Info PSPeurs'!B26="","",UPPER('Info PSPeurs'!B26))</f>
        <v/>
      </c>
      <c r="D24" s="56" t="str">
        <f>IF(C24="","",PROPER('Info PSPeurs'!C26))</f>
        <v/>
      </c>
      <c r="E24" s="63" t="str">
        <f>IF(C24="","",'Info PSPeurs'!D26)</f>
        <v/>
      </c>
      <c r="F24" s="56" t="str">
        <f>IF(C24="","",UPPER('Info PSPeurs'!E26))</f>
        <v/>
      </c>
      <c r="G24" s="63" t="str">
        <f>IF(C24="","",'Info PSPeurs'!H26)</f>
        <v/>
      </c>
      <c r="H24" s="63" t="str">
        <f t="shared" si="2"/>
        <v/>
      </c>
      <c r="I24" s="113" t="str">
        <f>IF(G24="","",IF(G24&lt;18,Description!$B$37,IF(G24&gt;Description!$E$38,Description!$B$42,Description!$B$38)))</f>
        <v/>
      </c>
      <c r="J24" s="62"/>
      <c r="K24" s="114"/>
      <c r="L24" s="115"/>
      <c r="M24" s="116"/>
      <c r="N24" s="62"/>
      <c r="O24" s="117"/>
      <c r="P24" s="115"/>
      <c r="Q24" s="116"/>
      <c r="R24" s="62"/>
      <c r="S24" s="117"/>
      <c r="T24" s="118"/>
      <c r="U24" s="6"/>
      <c r="V24" s="1"/>
      <c r="W24" s="1"/>
      <c r="X24" s="1"/>
      <c r="Y24" s="1"/>
      <c r="Z24" s="1"/>
    </row>
    <row r="25" spans="1:26" ht="15.75" customHeight="1" x14ac:dyDescent="0.25">
      <c r="A25" s="62">
        <v>18</v>
      </c>
      <c r="B25" s="63" t="str">
        <f t="shared" si="1"/>
        <v/>
      </c>
      <c r="C25" s="56" t="str">
        <f>IF('Info PSPeurs'!B27="","",UPPER('Info PSPeurs'!B27))</f>
        <v/>
      </c>
      <c r="D25" s="56" t="str">
        <f>IF(C25="","",PROPER('Info PSPeurs'!C27))</f>
        <v/>
      </c>
      <c r="E25" s="63" t="str">
        <f>IF(C25="","",'Info PSPeurs'!D27)</f>
        <v/>
      </c>
      <c r="F25" s="56" t="str">
        <f>IF(C25="","",UPPER('Info PSPeurs'!E27))</f>
        <v/>
      </c>
      <c r="G25" s="63" t="str">
        <f>IF(C25="","",'Info PSPeurs'!H27)</f>
        <v/>
      </c>
      <c r="H25" s="63" t="str">
        <f t="shared" si="2"/>
        <v/>
      </c>
      <c r="I25" s="113" t="str">
        <f>IF(G25="","",IF(G25&lt;18,Description!$B$37,IF(G25&gt;Description!$E$38,Description!$B$42,Description!$B$38)))</f>
        <v/>
      </c>
      <c r="J25" s="62"/>
      <c r="K25" s="114"/>
      <c r="L25" s="115"/>
      <c r="M25" s="116"/>
      <c r="N25" s="62"/>
      <c r="O25" s="117"/>
      <c r="P25" s="115"/>
      <c r="Q25" s="116"/>
      <c r="R25" s="62"/>
      <c r="S25" s="117"/>
      <c r="T25" s="118"/>
      <c r="U25" s="6"/>
      <c r="V25" s="1"/>
      <c r="W25" s="1"/>
      <c r="X25" s="1"/>
      <c r="Y25" s="1"/>
      <c r="Z25" s="1"/>
    </row>
    <row r="26" spans="1:26" ht="15.75" customHeight="1" x14ac:dyDescent="0.25">
      <c r="A26" s="62">
        <v>19</v>
      </c>
      <c r="B26" s="63" t="str">
        <f t="shared" si="1"/>
        <v/>
      </c>
      <c r="C26" s="56" t="str">
        <f>IF('Info PSPeurs'!B28="","",UPPER('Info PSPeurs'!B28))</f>
        <v/>
      </c>
      <c r="D26" s="56" t="str">
        <f>IF(C26="","",PROPER('Info PSPeurs'!C28))</f>
        <v/>
      </c>
      <c r="E26" s="63" t="str">
        <f>IF(C26="","",'Info PSPeurs'!D28)</f>
        <v/>
      </c>
      <c r="F26" s="56" t="str">
        <f>IF(C26="","",UPPER('Info PSPeurs'!E28))</f>
        <v/>
      </c>
      <c r="G26" s="63" t="str">
        <f>IF(C26="","",'Info PSPeurs'!H28)</f>
        <v/>
      </c>
      <c r="H26" s="63" t="str">
        <f t="shared" si="2"/>
        <v/>
      </c>
      <c r="I26" s="113" t="str">
        <f>IF(G26="","",IF(G26&lt;18,Description!$B$37,IF(G26&gt;Description!$E$38,Description!$B$42,Description!$B$38)))</f>
        <v/>
      </c>
      <c r="J26" s="62"/>
      <c r="K26" s="114"/>
      <c r="L26" s="115"/>
      <c r="M26" s="116"/>
      <c r="N26" s="62"/>
      <c r="O26" s="117"/>
      <c r="P26" s="115"/>
      <c r="Q26" s="116"/>
      <c r="R26" s="62"/>
      <c r="S26" s="117"/>
      <c r="T26" s="118"/>
      <c r="U26" s="6"/>
      <c r="V26" s="1"/>
      <c r="W26" s="1"/>
      <c r="X26" s="1"/>
      <c r="Y26" s="1"/>
      <c r="Z26" s="1"/>
    </row>
    <row r="27" spans="1:26" ht="15.75" customHeight="1" x14ac:dyDescent="0.25">
      <c r="A27" s="62">
        <v>20</v>
      </c>
      <c r="B27" s="63" t="str">
        <f t="shared" si="1"/>
        <v/>
      </c>
      <c r="C27" s="56" t="str">
        <f>IF('Info PSPeurs'!B29="","",UPPER('Info PSPeurs'!B29))</f>
        <v/>
      </c>
      <c r="D27" s="56" t="str">
        <f>IF(C27="","",PROPER('Info PSPeurs'!C29))</f>
        <v/>
      </c>
      <c r="E27" s="63" t="str">
        <f>IF(C27="","",'Info PSPeurs'!D29)</f>
        <v/>
      </c>
      <c r="F27" s="56" t="str">
        <f>IF(C27="","",UPPER('Info PSPeurs'!E29))</f>
        <v/>
      </c>
      <c r="G27" s="63" t="str">
        <f>IF(C27="","",'Info PSPeurs'!H29)</f>
        <v/>
      </c>
      <c r="H27" s="63" t="str">
        <f t="shared" si="2"/>
        <v/>
      </c>
      <c r="I27" s="113" t="str">
        <f>IF(G27="","",IF(G27&lt;18,Description!$B$37,IF(G27&gt;Description!$E$38,Description!$B$42,Description!$B$38)))</f>
        <v/>
      </c>
      <c r="J27" s="62"/>
      <c r="K27" s="114"/>
      <c r="L27" s="115"/>
      <c r="M27" s="116"/>
      <c r="N27" s="62"/>
      <c r="O27" s="117"/>
      <c r="P27" s="115"/>
      <c r="Q27" s="116"/>
      <c r="R27" s="62"/>
      <c r="S27" s="117"/>
      <c r="T27" s="118"/>
      <c r="U27" s="6"/>
      <c r="V27" s="1"/>
      <c r="W27" s="1"/>
      <c r="X27" s="1"/>
      <c r="Y27" s="1"/>
      <c r="Z27" s="1"/>
    </row>
    <row r="28" spans="1:26" ht="15.75" customHeight="1" x14ac:dyDescent="0.25">
      <c r="A28" s="62">
        <v>21</v>
      </c>
      <c r="B28" s="63" t="str">
        <f t="shared" si="1"/>
        <v/>
      </c>
      <c r="C28" s="56" t="str">
        <f>IF('Info PSPeurs'!B30="","",UPPER('Info PSPeurs'!B30))</f>
        <v/>
      </c>
      <c r="D28" s="56" t="str">
        <f>IF(C28="","",PROPER('Info PSPeurs'!C30))</f>
        <v/>
      </c>
      <c r="E28" s="63" t="str">
        <f>IF(C28="","",'Info PSPeurs'!D30)</f>
        <v/>
      </c>
      <c r="F28" s="56" t="str">
        <f>IF(C28="","",UPPER('Info PSPeurs'!E30))</f>
        <v/>
      </c>
      <c r="G28" s="63" t="str">
        <f>IF(C28="","",'Info PSPeurs'!H30)</f>
        <v/>
      </c>
      <c r="H28" s="63" t="str">
        <f t="shared" si="2"/>
        <v/>
      </c>
      <c r="I28" s="113" t="str">
        <f>IF(G28="","",IF(G28&lt;18,Description!$B$37,IF(G28&gt;Description!$E$38,Description!$B$42,Description!$B$38)))</f>
        <v/>
      </c>
      <c r="J28" s="62"/>
      <c r="K28" s="114"/>
      <c r="L28" s="115"/>
      <c r="M28" s="116"/>
      <c r="N28" s="62"/>
      <c r="O28" s="117"/>
      <c r="P28" s="115"/>
      <c r="Q28" s="116"/>
      <c r="R28" s="62"/>
      <c r="S28" s="117"/>
      <c r="T28" s="118"/>
      <c r="U28" s="6"/>
      <c r="V28" s="1"/>
      <c r="W28" s="1"/>
      <c r="X28" s="1"/>
      <c r="Y28" s="1"/>
      <c r="Z28" s="1"/>
    </row>
    <row r="29" spans="1:26" ht="15.75" customHeight="1" x14ac:dyDescent="0.25">
      <c r="A29" s="62">
        <v>22</v>
      </c>
      <c r="B29" s="63" t="str">
        <f t="shared" si="1"/>
        <v/>
      </c>
      <c r="C29" s="56" t="str">
        <f>IF('Info PSPeurs'!B31="","",UPPER('Info PSPeurs'!B31))</f>
        <v/>
      </c>
      <c r="D29" s="56" t="str">
        <f>IF(C29="","",PROPER('Info PSPeurs'!C31))</f>
        <v/>
      </c>
      <c r="E29" s="63" t="str">
        <f>IF(C29="","",'Info PSPeurs'!D31)</f>
        <v/>
      </c>
      <c r="F29" s="56" t="str">
        <f>IF(C29="","",UPPER('Info PSPeurs'!E31))</f>
        <v/>
      </c>
      <c r="G29" s="63" t="str">
        <f>IF(C29="","",'Info PSPeurs'!H31)</f>
        <v/>
      </c>
      <c r="H29" s="63" t="str">
        <f t="shared" si="2"/>
        <v/>
      </c>
      <c r="I29" s="113" t="str">
        <f>IF(G29="","",IF(G29&lt;18,Description!$B$37,IF(G29&gt;Description!$E$38,Description!$B$42,Description!$B$38)))</f>
        <v/>
      </c>
      <c r="J29" s="62"/>
      <c r="K29" s="114"/>
      <c r="L29" s="115"/>
      <c r="M29" s="116"/>
      <c r="N29" s="62"/>
      <c r="O29" s="117"/>
      <c r="P29" s="115"/>
      <c r="Q29" s="116"/>
      <c r="R29" s="62"/>
      <c r="S29" s="117"/>
      <c r="T29" s="118"/>
      <c r="U29" s="6"/>
      <c r="V29" s="1"/>
      <c r="W29" s="1"/>
      <c r="X29" s="1"/>
      <c r="Y29" s="1"/>
      <c r="Z29" s="1"/>
    </row>
    <row r="30" spans="1:26" ht="15.75" customHeight="1" x14ac:dyDescent="0.25">
      <c r="A30" s="62">
        <v>23</v>
      </c>
      <c r="B30" s="63" t="str">
        <f t="shared" si="1"/>
        <v/>
      </c>
      <c r="C30" s="56" t="str">
        <f>IF('Info PSPeurs'!B32="","",UPPER('Info PSPeurs'!B32))</f>
        <v/>
      </c>
      <c r="D30" s="56" t="str">
        <f>IF(C30="","",PROPER('Info PSPeurs'!C32))</f>
        <v/>
      </c>
      <c r="E30" s="63" t="str">
        <f>IF(C30="","",'Info PSPeurs'!D32)</f>
        <v/>
      </c>
      <c r="F30" s="56" t="str">
        <f>IF(C30="","",UPPER('Info PSPeurs'!E32))</f>
        <v/>
      </c>
      <c r="G30" s="63" t="str">
        <f>IF(C30="","",'Info PSPeurs'!H32)</f>
        <v/>
      </c>
      <c r="H30" s="63" t="str">
        <f t="shared" si="2"/>
        <v/>
      </c>
      <c r="I30" s="113" t="str">
        <f>IF(G30="","",IF(G30&lt;18,Description!$B$37,IF(G30&gt;Description!$E$38,Description!$B$42,Description!$B$38)))</f>
        <v/>
      </c>
      <c r="J30" s="62"/>
      <c r="K30" s="114"/>
      <c r="L30" s="115"/>
      <c r="M30" s="116"/>
      <c r="N30" s="62"/>
      <c r="O30" s="117"/>
      <c r="P30" s="115"/>
      <c r="Q30" s="116"/>
      <c r="R30" s="62"/>
      <c r="S30" s="117"/>
      <c r="T30" s="118"/>
      <c r="U30" s="6"/>
      <c r="V30" s="1"/>
      <c r="W30" s="1"/>
      <c r="X30" s="1"/>
      <c r="Y30" s="1"/>
      <c r="Z30" s="1"/>
    </row>
    <row r="31" spans="1:26" ht="15.75" customHeight="1" x14ac:dyDescent="0.25">
      <c r="A31" s="62">
        <v>24</v>
      </c>
      <c r="B31" s="63" t="str">
        <f t="shared" si="1"/>
        <v/>
      </c>
      <c r="C31" s="56" t="str">
        <f>IF('Info PSPeurs'!B33="","",UPPER('Info PSPeurs'!B33))</f>
        <v/>
      </c>
      <c r="D31" s="56" t="str">
        <f>IF(C31="","",PROPER('Info PSPeurs'!C33))</f>
        <v/>
      </c>
      <c r="E31" s="63" t="str">
        <f>IF(C31="","",'Info PSPeurs'!D33)</f>
        <v/>
      </c>
      <c r="F31" s="56" t="str">
        <f>IF(C31="","",UPPER('Info PSPeurs'!E33))</f>
        <v/>
      </c>
      <c r="G31" s="63" t="str">
        <f>IF(C31="","",'Info PSPeurs'!H33)</f>
        <v/>
      </c>
      <c r="H31" s="63" t="str">
        <f t="shared" si="2"/>
        <v/>
      </c>
      <c r="I31" s="113" t="str">
        <f>IF(G31="","",IF(G31&lt;18,Description!$B$37,IF(G31&gt;Description!$E$38,Description!$B$42,Description!$B$38)))</f>
        <v/>
      </c>
      <c r="J31" s="62"/>
      <c r="K31" s="114"/>
      <c r="L31" s="115"/>
      <c r="M31" s="116"/>
      <c r="N31" s="62"/>
      <c r="O31" s="117"/>
      <c r="P31" s="115"/>
      <c r="Q31" s="116"/>
      <c r="R31" s="62"/>
      <c r="S31" s="117"/>
      <c r="T31" s="118"/>
      <c r="U31" s="6"/>
      <c r="V31" s="1"/>
      <c r="W31" s="1"/>
      <c r="X31" s="1"/>
      <c r="Y31" s="1"/>
      <c r="Z31" s="1"/>
    </row>
    <row r="32" spans="1:26" ht="15.75" customHeight="1" x14ac:dyDescent="0.25">
      <c r="A32" s="62">
        <v>25</v>
      </c>
      <c r="B32" s="63" t="str">
        <f t="shared" si="1"/>
        <v/>
      </c>
      <c r="C32" s="56" t="str">
        <f>IF('Info PSPeurs'!B34="","",UPPER('Info PSPeurs'!B34))</f>
        <v/>
      </c>
      <c r="D32" s="56" t="str">
        <f>IF(C32="","",PROPER('Info PSPeurs'!C34))</f>
        <v/>
      </c>
      <c r="E32" s="63" t="str">
        <f>IF(C32="","",'Info PSPeurs'!D34)</f>
        <v/>
      </c>
      <c r="F32" s="56" t="str">
        <f>IF(C32="","",UPPER('Info PSPeurs'!E34))</f>
        <v/>
      </c>
      <c r="G32" s="63" t="str">
        <f>IF(C32="","",'Info PSPeurs'!H34)</f>
        <v/>
      </c>
      <c r="H32" s="63" t="str">
        <f t="shared" si="2"/>
        <v/>
      </c>
      <c r="I32" s="113" t="str">
        <f>IF(G32="","",IF(G32&lt;18,Description!$B$37,IF(G32&gt;Description!$E$38,Description!$B$42,Description!$B$38)))</f>
        <v/>
      </c>
      <c r="J32" s="62"/>
      <c r="K32" s="114"/>
      <c r="L32" s="115"/>
      <c r="M32" s="116"/>
      <c r="N32" s="62"/>
      <c r="O32" s="117"/>
      <c r="P32" s="115"/>
      <c r="Q32" s="116"/>
      <c r="R32" s="62"/>
      <c r="S32" s="117"/>
      <c r="T32" s="118"/>
      <c r="U32" s="6"/>
      <c r="V32" s="1"/>
      <c r="W32" s="1"/>
      <c r="X32" s="1"/>
      <c r="Y32" s="1"/>
      <c r="Z32" s="1"/>
    </row>
    <row r="33" spans="1:26" ht="15.75" customHeight="1" x14ac:dyDescent="0.25">
      <c r="A33" s="62">
        <v>26</v>
      </c>
      <c r="B33" s="63" t="str">
        <f t="shared" si="1"/>
        <v/>
      </c>
      <c r="C33" s="56" t="str">
        <f>IF('Info PSPeurs'!B35="","",UPPER('Info PSPeurs'!B35))</f>
        <v/>
      </c>
      <c r="D33" s="56" t="str">
        <f>IF(C33="","",PROPER('Info PSPeurs'!C35))</f>
        <v/>
      </c>
      <c r="E33" s="63" t="str">
        <f>IF(C33="","",'Info PSPeurs'!D35)</f>
        <v/>
      </c>
      <c r="F33" s="56" t="str">
        <f>IF(C33="","",UPPER('Info PSPeurs'!E35))</f>
        <v/>
      </c>
      <c r="G33" s="63" t="str">
        <f>IF(C33="","",'Info PSPeurs'!H35)</f>
        <v/>
      </c>
      <c r="H33" s="63" t="str">
        <f t="shared" si="2"/>
        <v/>
      </c>
      <c r="I33" s="113" t="str">
        <f>IF(G33="","",IF(G33&lt;18,Description!$B$37,IF(G33&gt;Description!$E$38,Description!$B$42,Description!$B$38)))</f>
        <v/>
      </c>
      <c r="J33" s="62"/>
      <c r="K33" s="114"/>
      <c r="L33" s="115"/>
      <c r="M33" s="116"/>
      <c r="N33" s="62"/>
      <c r="O33" s="117"/>
      <c r="P33" s="115"/>
      <c r="Q33" s="116"/>
      <c r="R33" s="62"/>
      <c r="S33" s="117"/>
      <c r="T33" s="118"/>
      <c r="U33" s="6"/>
      <c r="V33" s="1"/>
      <c r="W33" s="1"/>
      <c r="X33" s="1"/>
      <c r="Y33" s="1"/>
      <c r="Z33" s="1"/>
    </row>
    <row r="34" spans="1:26" ht="15.75" customHeight="1" x14ac:dyDescent="0.25">
      <c r="A34" s="62">
        <v>27</v>
      </c>
      <c r="B34" s="63" t="str">
        <f t="shared" si="1"/>
        <v/>
      </c>
      <c r="C34" s="56" t="str">
        <f>IF('Info PSPeurs'!B36="","",UPPER('Info PSPeurs'!B36))</f>
        <v/>
      </c>
      <c r="D34" s="56" t="str">
        <f>IF(C34="","",PROPER('Info PSPeurs'!C36))</f>
        <v/>
      </c>
      <c r="E34" s="63" t="str">
        <f>IF(C34="","",'Info PSPeurs'!D36)</f>
        <v/>
      </c>
      <c r="F34" s="56" t="str">
        <f>IF(C34="","",UPPER('Info PSPeurs'!E36))</f>
        <v/>
      </c>
      <c r="G34" s="63" t="str">
        <f>IF(C34="","",'Info PSPeurs'!H36)</f>
        <v/>
      </c>
      <c r="H34" s="63" t="str">
        <f t="shared" si="2"/>
        <v/>
      </c>
      <c r="I34" s="113" t="str">
        <f>IF(G34="","",IF(G34&lt;18,Description!$B$37,IF(G34&gt;Description!$E$38,Description!$B$42,Description!$B$38)))</f>
        <v/>
      </c>
      <c r="J34" s="62"/>
      <c r="K34" s="114"/>
      <c r="L34" s="115"/>
      <c r="M34" s="116"/>
      <c r="N34" s="62"/>
      <c r="O34" s="117"/>
      <c r="P34" s="115"/>
      <c r="Q34" s="116"/>
      <c r="R34" s="62"/>
      <c r="S34" s="117"/>
      <c r="T34" s="118"/>
      <c r="U34" s="6"/>
      <c r="V34" s="1"/>
      <c r="W34" s="1"/>
      <c r="X34" s="1"/>
      <c r="Y34" s="1"/>
      <c r="Z34" s="1"/>
    </row>
    <row r="35" spans="1:26" ht="15.75" customHeight="1" x14ac:dyDescent="0.25">
      <c r="A35" s="62">
        <v>28</v>
      </c>
      <c r="B35" s="63" t="str">
        <f t="shared" si="1"/>
        <v/>
      </c>
      <c r="C35" s="56" t="str">
        <f>IF('Info PSPeurs'!B37="","",UPPER('Info PSPeurs'!B37))</f>
        <v/>
      </c>
      <c r="D35" s="56" t="str">
        <f>IF(C35="","",PROPER('Info PSPeurs'!C37))</f>
        <v/>
      </c>
      <c r="E35" s="63" t="str">
        <f>IF(C35="","",'Info PSPeurs'!D37)</f>
        <v/>
      </c>
      <c r="F35" s="56" t="str">
        <f>IF(C35="","",UPPER('Info PSPeurs'!E37))</f>
        <v/>
      </c>
      <c r="G35" s="63" t="str">
        <f>IF(C35="","",'Info PSPeurs'!H37)</f>
        <v/>
      </c>
      <c r="H35" s="63" t="str">
        <f t="shared" si="2"/>
        <v/>
      </c>
      <c r="I35" s="113" t="str">
        <f>IF(G35="","",IF(G35&lt;18,Description!$B$37,IF(G35&gt;Description!$E$38,Description!$B$42,Description!$B$38)))</f>
        <v/>
      </c>
      <c r="J35" s="62"/>
      <c r="K35" s="114"/>
      <c r="L35" s="115"/>
      <c r="M35" s="116"/>
      <c r="N35" s="62"/>
      <c r="O35" s="117"/>
      <c r="P35" s="115"/>
      <c r="Q35" s="116"/>
      <c r="R35" s="62"/>
      <c r="S35" s="117"/>
      <c r="T35" s="118"/>
      <c r="U35" s="6"/>
      <c r="V35" s="1"/>
      <c r="W35" s="1"/>
      <c r="X35" s="1"/>
      <c r="Y35" s="1"/>
      <c r="Z35" s="1"/>
    </row>
    <row r="36" spans="1:26" ht="15.75" customHeight="1" x14ac:dyDescent="0.25">
      <c r="A36" s="62">
        <v>29</v>
      </c>
      <c r="B36" s="63" t="str">
        <f t="shared" si="1"/>
        <v/>
      </c>
      <c r="C36" s="56" t="str">
        <f>IF('Info PSPeurs'!B38="","",UPPER('Info PSPeurs'!B38))</f>
        <v/>
      </c>
      <c r="D36" s="56" t="str">
        <f>IF(C36="","",PROPER('Info PSPeurs'!C38))</f>
        <v/>
      </c>
      <c r="E36" s="63" t="str">
        <f>IF(C36="","",'Info PSPeurs'!D38)</f>
        <v/>
      </c>
      <c r="F36" s="56" t="str">
        <f>IF(C36="","",UPPER('Info PSPeurs'!E38))</f>
        <v/>
      </c>
      <c r="G36" s="63" t="str">
        <f>IF(C36="","",'Info PSPeurs'!H38)</f>
        <v/>
      </c>
      <c r="H36" s="63" t="str">
        <f t="shared" si="2"/>
        <v/>
      </c>
      <c r="I36" s="113" t="str">
        <f>IF(G36="","",IF(G36&lt;18,Description!$B$37,IF(G36&gt;Description!$E$38,Description!$B$42,Description!$B$38)))</f>
        <v/>
      </c>
      <c r="J36" s="62"/>
      <c r="K36" s="114"/>
      <c r="L36" s="115"/>
      <c r="M36" s="116"/>
      <c r="N36" s="62"/>
      <c r="O36" s="117"/>
      <c r="P36" s="115"/>
      <c r="Q36" s="116"/>
      <c r="R36" s="62"/>
      <c r="S36" s="117"/>
      <c r="T36" s="118"/>
      <c r="U36" s="6"/>
      <c r="V36" s="1"/>
      <c r="W36" s="1"/>
      <c r="X36" s="1"/>
      <c r="Y36" s="1"/>
      <c r="Z36" s="1"/>
    </row>
    <row r="37" spans="1:26" ht="15.75" customHeight="1" x14ac:dyDescent="0.25">
      <c r="A37" s="62">
        <v>30</v>
      </c>
      <c r="B37" s="63" t="str">
        <f t="shared" si="1"/>
        <v/>
      </c>
      <c r="C37" s="56" t="str">
        <f>IF('Info PSPeurs'!B39="","",UPPER('Info PSPeurs'!B39))</f>
        <v/>
      </c>
      <c r="D37" s="56" t="str">
        <f>IF(C37="","",PROPER('Info PSPeurs'!C39))</f>
        <v/>
      </c>
      <c r="E37" s="63" t="str">
        <f>IF(C37="","",'Info PSPeurs'!D39)</f>
        <v/>
      </c>
      <c r="F37" s="56" t="str">
        <f>IF(C37="","",UPPER('Info PSPeurs'!E39))</f>
        <v/>
      </c>
      <c r="G37" s="63" t="str">
        <f>IF(C37="","",'Info PSPeurs'!H39)</f>
        <v/>
      </c>
      <c r="H37" s="63" t="str">
        <f t="shared" si="2"/>
        <v/>
      </c>
      <c r="I37" s="113" t="str">
        <f>IF(G37="","",IF(G37&lt;18,Description!$B$37,IF(G37&gt;Description!$E$38,Description!$B$42,Description!$B$38)))</f>
        <v/>
      </c>
      <c r="J37" s="62"/>
      <c r="K37" s="114"/>
      <c r="L37" s="115"/>
      <c r="M37" s="116"/>
      <c r="N37" s="62"/>
      <c r="O37" s="117"/>
      <c r="P37" s="115"/>
      <c r="Q37" s="116"/>
      <c r="R37" s="62"/>
      <c r="S37" s="117"/>
      <c r="T37" s="118"/>
      <c r="U37" s="6"/>
      <c r="V37" s="1"/>
      <c r="W37" s="1"/>
      <c r="X37" s="1"/>
      <c r="Y37" s="1"/>
      <c r="Z37" s="1"/>
    </row>
    <row r="38" spans="1:26" ht="15.75" customHeight="1" x14ac:dyDescent="0.25">
      <c r="A38" s="62">
        <v>31</v>
      </c>
      <c r="B38" s="63" t="str">
        <f t="shared" si="1"/>
        <v/>
      </c>
      <c r="C38" s="56" t="str">
        <f>IF('Info PSPeurs'!B40="","",UPPER('Info PSPeurs'!B40))</f>
        <v/>
      </c>
      <c r="D38" s="56" t="str">
        <f>IF(C38="","",PROPER('Info PSPeurs'!C40))</f>
        <v/>
      </c>
      <c r="E38" s="63" t="str">
        <f>IF(C38="","",'Info PSPeurs'!D40)</f>
        <v/>
      </c>
      <c r="F38" s="56" t="str">
        <f>IF(C38="","",UPPER('Info PSPeurs'!E40))</f>
        <v/>
      </c>
      <c r="G38" s="63" t="str">
        <f>IF(C38="","",'Info PSPeurs'!H40)</f>
        <v/>
      </c>
      <c r="H38" s="63" t="str">
        <f t="shared" si="2"/>
        <v/>
      </c>
      <c r="I38" s="113" t="str">
        <f>IF(G38="","",IF(G38&lt;18,Description!$B$37,IF(G38&gt;Description!$E$38,Description!$B$42,Description!$B$38)))</f>
        <v/>
      </c>
      <c r="J38" s="62"/>
      <c r="K38" s="114"/>
      <c r="L38" s="115"/>
      <c r="M38" s="116"/>
      <c r="N38" s="62"/>
      <c r="O38" s="117"/>
      <c r="P38" s="115"/>
      <c r="Q38" s="116"/>
      <c r="R38" s="62"/>
      <c r="S38" s="117"/>
      <c r="T38" s="118"/>
      <c r="U38" s="6"/>
      <c r="V38" s="1"/>
      <c r="W38" s="1"/>
      <c r="X38" s="1"/>
      <c r="Y38" s="1"/>
      <c r="Z38" s="1"/>
    </row>
    <row r="39" spans="1:26" ht="15.75" customHeight="1" x14ac:dyDescent="0.25">
      <c r="A39" s="62">
        <v>32</v>
      </c>
      <c r="B39" s="63" t="str">
        <f t="shared" si="1"/>
        <v/>
      </c>
      <c r="C39" s="56" t="str">
        <f>IF('Info PSPeurs'!B41="","",UPPER('Info PSPeurs'!B41))</f>
        <v/>
      </c>
      <c r="D39" s="56" t="str">
        <f>IF(C39="","",PROPER('Info PSPeurs'!C41))</f>
        <v/>
      </c>
      <c r="E39" s="63" t="str">
        <f>IF(C39="","",'Info PSPeurs'!D41)</f>
        <v/>
      </c>
      <c r="F39" s="56" t="str">
        <f>IF(C39="","",UPPER('Info PSPeurs'!E41))</f>
        <v/>
      </c>
      <c r="G39" s="63" t="str">
        <f>IF(C39="","",'Info PSPeurs'!H41)</f>
        <v/>
      </c>
      <c r="H39" s="63" t="str">
        <f t="shared" si="2"/>
        <v/>
      </c>
      <c r="I39" s="113" t="str">
        <f>IF(G39="","",IF(G39&lt;18,Description!$B$37,IF(G39&gt;Description!$E$38,Description!$B$42,Description!$B$38)))</f>
        <v/>
      </c>
      <c r="J39" s="62"/>
      <c r="K39" s="114"/>
      <c r="L39" s="115"/>
      <c r="M39" s="116"/>
      <c r="N39" s="62"/>
      <c r="O39" s="117"/>
      <c r="P39" s="115"/>
      <c r="Q39" s="116"/>
      <c r="R39" s="62"/>
      <c r="S39" s="117"/>
      <c r="T39" s="118"/>
      <c r="U39" s="6"/>
      <c r="V39" s="1"/>
      <c r="W39" s="1"/>
      <c r="X39" s="1"/>
      <c r="Y39" s="1"/>
      <c r="Z39" s="1"/>
    </row>
    <row r="40" spans="1:26" ht="15.75" customHeight="1" x14ac:dyDescent="0.25">
      <c r="A40" s="62">
        <v>33</v>
      </c>
      <c r="B40" s="63" t="str">
        <f t="shared" si="1"/>
        <v/>
      </c>
      <c r="C40" s="56" t="str">
        <f>IF('Info PSPeurs'!B42="","",UPPER('Info PSPeurs'!B42))</f>
        <v/>
      </c>
      <c r="D40" s="56" t="str">
        <f>IF(C40="","",PROPER('Info PSPeurs'!C42))</f>
        <v/>
      </c>
      <c r="E40" s="63" t="str">
        <f>IF(C40="","",'Info PSPeurs'!D42)</f>
        <v/>
      </c>
      <c r="F40" s="56" t="str">
        <f>IF(C40="","",UPPER('Info PSPeurs'!E42))</f>
        <v/>
      </c>
      <c r="G40" s="63" t="str">
        <f>IF(C40="","",'Info PSPeurs'!H42)</f>
        <v/>
      </c>
      <c r="H40" s="63" t="str">
        <f t="shared" si="2"/>
        <v/>
      </c>
      <c r="I40" s="113" t="str">
        <f>IF(G40="","",IF(G40&lt;18,Description!$B$37,IF(G40&gt;Description!$E$38,Description!$B$42,Description!$B$38)))</f>
        <v/>
      </c>
      <c r="J40" s="62"/>
      <c r="K40" s="114"/>
      <c r="L40" s="115"/>
      <c r="M40" s="116"/>
      <c r="N40" s="62"/>
      <c r="O40" s="117"/>
      <c r="P40" s="115"/>
      <c r="Q40" s="116"/>
      <c r="R40" s="62"/>
      <c r="S40" s="117"/>
      <c r="T40" s="118"/>
      <c r="U40" s="6"/>
      <c r="V40" s="1"/>
      <c r="W40" s="1"/>
      <c r="X40" s="1"/>
      <c r="Y40" s="1"/>
      <c r="Z40" s="1"/>
    </row>
    <row r="41" spans="1:26" ht="15.75" customHeight="1" x14ac:dyDescent="0.25">
      <c r="A41" s="62">
        <v>34</v>
      </c>
      <c r="B41" s="63" t="str">
        <f t="shared" si="1"/>
        <v/>
      </c>
      <c r="C41" s="56" t="str">
        <f>IF('Info PSPeurs'!B43="","",UPPER('Info PSPeurs'!B43))</f>
        <v/>
      </c>
      <c r="D41" s="56" t="str">
        <f>IF(C41="","",PROPER('Info PSPeurs'!C43))</f>
        <v/>
      </c>
      <c r="E41" s="63" t="str">
        <f>IF(C41="","",'Info PSPeurs'!D43)</f>
        <v/>
      </c>
      <c r="F41" s="56" t="str">
        <f>IF(C41="","",UPPER('Info PSPeurs'!E43))</f>
        <v/>
      </c>
      <c r="G41" s="63" t="str">
        <f>IF(C41="","",'Info PSPeurs'!H43)</f>
        <v/>
      </c>
      <c r="H41" s="63" t="str">
        <f t="shared" si="2"/>
        <v/>
      </c>
      <c r="I41" s="113" t="str">
        <f>IF(G41="","",IF(G41&lt;18,Description!$B$37,IF(G41&gt;Description!$E$38,Description!$B$42,Description!$B$38)))</f>
        <v/>
      </c>
      <c r="J41" s="62"/>
      <c r="K41" s="114"/>
      <c r="L41" s="115"/>
      <c r="M41" s="116"/>
      <c r="N41" s="62"/>
      <c r="O41" s="117"/>
      <c r="P41" s="115"/>
      <c r="Q41" s="116"/>
      <c r="R41" s="62"/>
      <c r="S41" s="117"/>
      <c r="T41" s="118"/>
      <c r="U41" s="6"/>
      <c r="V41" s="1"/>
      <c r="W41" s="1"/>
      <c r="X41" s="1"/>
      <c r="Y41" s="1"/>
      <c r="Z41" s="1"/>
    </row>
    <row r="42" spans="1:26" ht="15.75" customHeight="1" x14ac:dyDescent="0.25">
      <c r="A42" s="62">
        <v>35</v>
      </c>
      <c r="B42" s="63" t="str">
        <f t="shared" si="1"/>
        <v/>
      </c>
      <c r="C42" s="56" t="str">
        <f>IF('Info PSPeurs'!B44="","",UPPER('Info PSPeurs'!B44))</f>
        <v/>
      </c>
      <c r="D42" s="56" t="str">
        <f>IF(C42="","",PROPER('Info PSPeurs'!C44))</f>
        <v/>
      </c>
      <c r="E42" s="63" t="str">
        <f>IF(C42="","",'Info PSPeurs'!D44)</f>
        <v/>
      </c>
      <c r="F42" s="56" t="str">
        <f>IF(C42="","",UPPER('Info PSPeurs'!E44))</f>
        <v/>
      </c>
      <c r="G42" s="63" t="str">
        <f>IF(C42="","",'Info PSPeurs'!H44)</f>
        <v/>
      </c>
      <c r="H42" s="63" t="str">
        <f t="shared" si="2"/>
        <v/>
      </c>
      <c r="I42" s="113" t="str">
        <f>IF(G42="","",IF(G42&lt;18,Description!$B$37,IF(G42&gt;Description!$E$38,Description!$B$42,Description!$B$38)))</f>
        <v/>
      </c>
      <c r="J42" s="62"/>
      <c r="K42" s="114"/>
      <c r="L42" s="115"/>
      <c r="M42" s="116"/>
      <c r="N42" s="62"/>
      <c r="O42" s="117"/>
      <c r="P42" s="115"/>
      <c r="Q42" s="116"/>
      <c r="R42" s="62"/>
      <c r="S42" s="117"/>
      <c r="T42" s="118"/>
      <c r="U42" s="6"/>
      <c r="V42" s="1"/>
      <c r="W42" s="1"/>
      <c r="X42" s="1"/>
      <c r="Y42" s="1"/>
      <c r="Z42" s="1"/>
    </row>
    <row r="43" spans="1:26" ht="15.75" customHeight="1" x14ac:dyDescent="0.25">
      <c r="A43" s="62">
        <v>36</v>
      </c>
      <c r="B43" s="63" t="str">
        <f t="shared" si="1"/>
        <v/>
      </c>
      <c r="C43" s="56" t="str">
        <f>IF('Info PSPeurs'!B45="","",UPPER('Info PSPeurs'!B45))</f>
        <v/>
      </c>
      <c r="D43" s="56" t="str">
        <f>IF(C43="","",PROPER('Info PSPeurs'!C45))</f>
        <v/>
      </c>
      <c r="E43" s="63" t="str">
        <f>IF(C43="","",'Info PSPeurs'!D45)</f>
        <v/>
      </c>
      <c r="F43" s="56" t="str">
        <f>IF(C43="","",UPPER('Info PSPeurs'!E45))</f>
        <v/>
      </c>
      <c r="G43" s="63" t="str">
        <f>IF(C43="","",'Info PSPeurs'!H45)</f>
        <v/>
      </c>
      <c r="H43" s="63" t="str">
        <f t="shared" si="2"/>
        <v/>
      </c>
      <c r="I43" s="113" t="str">
        <f>IF(G43="","",IF(G43&lt;18,Description!$B$37,IF(G43&gt;Description!$E$38,Description!$B$42,Description!$B$38)))</f>
        <v/>
      </c>
      <c r="J43" s="62"/>
      <c r="K43" s="114"/>
      <c r="L43" s="115"/>
      <c r="M43" s="116"/>
      <c r="N43" s="62"/>
      <c r="O43" s="117"/>
      <c r="P43" s="115"/>
      <c r="Q43" s="116"/>
      <c r="R43" s="62"/>
      <c r="S43" s="117"/>
      <c r="T43" s="118"/>
      <c r="U43" s="6"/>
      <c r="V43" s="1"/>
      <c r="W43" s="1"/>
      <c r="X43" s="1"/>
      <c r="Y43" s="1"/>
      <c r="Z43" s="1"/>
    </row>
    <row r="44" spans="1:26" ht="15.75" customHeight="1" x14ac:dyDescent="0.25">
      <c r="A44" s="62">
        <v>37</v>
      </c>
      <c r="B44" s="63" t="str">
        <f t="shared" si="1"/>
        <v/>
      </c>
      <c r="C44" s="56" t="str">
        <f>IF('Info PSPeurs'!B46="","",UPPER('Info PSPeurs'!B46))</f>
        <v/>
      </c>
      <c r="D44" s="56" t="str">
        <f>IF(C44="","",PROPER('Info PSPeurs'!C46))</f>
        <v/>
      </c>
      <c r="E44" s="63" t="str">
        <f>IF(C44="","",'Info PSPeurs'!D46)</f>
        <v/>
      </c>
      <c r="F44" s="56" t="str">
        <f>IF(C44="","",UPPER('Info PSPeurs'!E46))</f>
        <v/>
      </c>
      <c r="G44" s="63" t="str">
        <f>IF(C44="","",'Info PSPeurs'!H46)</f>
        <v/>
      </c>
      <c r="H44" s="63" t="str">
        <f t="shared" si="2"/>
        <v/>
      </c>
      <c r="I44" s="113" t="str">
        <f>IF(G44="","",IF(G44&lt;18,Description!$B$37,IF(G44&gt;Description!$E$38,Description!$B$42,Description!$B$38)))</f>
        <v/>
      </c>
      <c r="J44" s="62"/>
      <c r="K44" s="114"/>
      <c r="L44" s="115"/>
      <c r="M44" s="116"/>
      <c r="N44" s="62"/>
      <c r="O44" s="117"/>
      <c r="P44" s="115"/>
      <c r="Q44" s="116"/>
      <c r="R44" s="62"/>
      <c r="S44" s="117"/>
      <c r="T44" s="118"/>
      <c r="U44" s="6"/>
      <c r="V44" s="1"/>
      <c r="W44" s="1"/>
      <c r="X44" s="1"/>
      <c r="Y44" s="1"/>
      <c r="Z44" s="1"/>
    </row>
    <row r="45" spans="1:26" ht="15.75" customHeight="1" x14ac:dyDescent="0.25">
      <c r="A45" s="62">
        <v>38</v>
      </c>
      <c r="B45" s="63" t="str">
        <f t="shared" si="1"/>
        <v/>
      </c>
      <c r="C45" s="56" t="str">
        <f>IF('Info PSPeurs'!B47="","",UPPER('Info PSPeurs'!B47))</f>
        <v/>
      </c>
      <c r="D45" s="56" t="str">
        <f>IF(C45="","",PROPER('Info PSPeurs'!C47))</f>
        <v/>
      </c>
      <c r="E45" s="63" t="str">
        <f>IF(C45="","",'Info PSPeurs'!D47)</f>
        <v/>
      </c>
      <c r="F45" s="56" t="str">
        <f>IF(C45="","",UPPER('Info PSPeurs'!E47))</f>
        <v/>
      </c>
      <c r="G45" s="63" t="str">
        <f>IF(C45="","",'Info PSPeurs'!H47)</f>
        <v/>
      </c>
      <c r="H45" s="63" t="str">
        <f t="shared" si="2"/>
        <v/>
      </c>
      <c r="I45" s="113" t="str">
        <f>IF(G45="","",IF(G45&lt;18,Description!$B$37,IF(G45&gt;Description!$E$38,Description!$B$42,Description!$B$38)))</f>
        <v/>
      </c>
      <c r="J45" s="62"/>
      <c r="K45" s="114"/>
      <c r="L45" s="115"/>
      <c r="M45" s="116"/>
      <c r="N45" s="62"/>
      <c r="O45" s="117"/>
      <c r="P45" s="115"/>
      <c r="Q45" s="116"/>
      <c r="R45" s="62"/>
      <c r="S45" s="117"/>
      <c r="T45" s="118"/>
      <c r="U45" s="6"/>
      <c r="V45" s="1"/>
      <c r="W45" s="1"/>
      <c r="X45" s="1"/>
      <c r="Y45" s="1"/>
      <c r="Z45" s="1"/>
    </row>
    <row r="46" spans="1:26" ht="15.75" customHeight="1" x14ac:dyDescent="0.25">
      <c r="A46" s="62">
        <v>39</v>
      </c>
      <c r="B46" s="63" t="str">
        <f t="shared" si="1"/>
        <v/>
      </c>
      <c r="C46" s="56" t="str">
        <f>IF('Info PSPeurs'!B48="","",UPPER('Info PSPeurs'!B48))</f>
        <v/>
      </c>
      <c r="D46" s="56" t="str">
        <f>IF(C46="","",PROPER('Info PSPeurs'!C48))</f>
        <v/>
      </c>
      <c r="E46" s="63" t="str">
        <f>IF(C46="","",'Info PSPeurs'!D48)</f>
        <v/>
      </c>
      <c r="F46" s="56" t="str">
        <f>IF(C46="","",UPPER('Info PSPeurs'!E48))</f>
        <v/>
      </c>
      <c r="G46" s="63" t="str">
        <f>IF(C46="","",'Info PSPeurs'!H48)</f>
        <v/>
      </c>
      <c r="H46" s="63" t="str">
        <f t="shared" si="2"/>
        <v/>
      </c>
      <c r="I46" s="113" t="str">
        <f>IF(G46="","",IF(G46&lt;18,Description!$B$37,IF(G46&gt;Description!$E$38,Description!$B$42,Description!$B$38)))</f>
        <v/>
      </c>
      <c r="J46" s="62"/>
      <c r="K46" s="114"/>
      <c r="L46" s="115"/>
      <c r="M46" s="116"/>
      <c r="N46" s="62"/>
      <c r="O46" s="117"/>
      <c r="P46" s="115"/>
      <c r="Q46" s="116"/>
      <c r="R46" s="62"/>
      <c r="S46" s="117"/>
      <c r="T46" s="118"/>
      <c r="U46" s="6"/>
      <c r="V46" s="1"/>
      <c r="W46" s="1"/>
      <c r="X46" s="1"/>
      <c r="Y46" s="1"/>
      <c r="Z46" s="1"/>
    </row>
    <row r="47" spans="1:26" ht="15.75" customHeight="1" x14ac:dyDescent="0.25">
      <c r="A47" s="66">
        <v>40</v>
      </c>
      <c r="B47" s="67" t="str">
        <f t="shared" si="1"/>
        <v/>
      </c>
      <c r="C47" s="67" t="str">
        <f>IF('Info PSPeurs'!B49="","",UPPER('Info PSPeurs'!B49))</f>
        <v/>
      </c>
      <c r="D47" s="67" t="str">
        <f>IF(C47="","",PROPER('Info PSPeurs'!C49))</f>
        <v/>
      </c>
      <c r="E47" s="67" t="str">
        <f>IF(C47="","",'Info PSPeurs'!D49)</f>
        <v/>
      </c>
      <c r="F47" s="67" t="str">
        <f>IF(C47="","",UPPER('Info PSPeurs'!E49))</f>
        <v/>
      </c>
      <c r="G47" s="67" t="str">
        <f>IF(C47="","",'Info PSPeurs'!H49)</f>
        <v/>
      </c>
      <c r="H47" s="67" t="str">
        <f t="shared" si="2"/>
        <v/>
      </c>
      <c r="I47" s="119" t="str">
        <f>IF(G47="","",IF(G47&lt;18,Description!$B$37,IF(G47&gt;Description!$E$38,Description!$B$42,Description!$B$38)))</f>
        <v/>
      </c>
      <c r="J47" s="66"/>
      <c r="K47" s="120"/>
      <c r="L47" s="121"/>
      <c r="M47" s="122"/>
      <c r="N47" s="66"/>
      <c r="O47" s="123"/>
      <c r="P47" s="121"/>
      <c r="Q47" s="122"/>
      <c r="R47" s="66"/>
      <c r="S47" s="123"/>
      <c r="T47" s="124"/>
      <c r="U47" s="125"/>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hidden="1"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hidden="1"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hidden="1"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hidden="1"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hidden="1"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hidden="1"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hidden="1"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hidden="1"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hidden="1"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hidden="1"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hidden="1"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hidden="1"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hidden="1"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hidden="1"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hidden="1"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hidden="1"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hidden="1"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hidden="1"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hidden="1"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hidden="1"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hidden="1"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hidden="1"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hidden="1"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hidden="1"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hidden="1"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hidden="1"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hidden="1"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hidden="1"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hidden="1"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hidden="1"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hidden="1"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hidden="1"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hidden="1"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hidden="1"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hidden="1"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hidden="1"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hidden="1"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hidden="1"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hidden="1"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hidden="1"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hidden="1"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hidden="1"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hidden="1"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hidden="1"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hidden="1"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hidden="1"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hidden="1"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hidden="1"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hidden="1"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hidden="1"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hidden="1"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hidden="1"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hidden="1"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hidden="1"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hidden="1"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hidden="1"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hidden="1"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hidden="1"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hidden="1"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hidden="1"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hidden="1"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hidden="1"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hidden="1"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hidden="1"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hidden="1"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hidden="1"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hidden="1"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hidden="1"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hidden="1"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hidden="1"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hidden="1"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hidden="1"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hidden="1"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hidden="1"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hidden="1"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hidden="1"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hidden="1"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hidden="1"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hidden="1"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hidden="1"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hidden="1"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hidden="1"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hidden="1"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hidden="1"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hidden="1"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hidden="1"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hidden="1"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hidden="1"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hidden="1"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hidden="1"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hidden="1"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hidden="1"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hidden="1"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hidden="1"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hidden="1"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hidden="1"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hidden="1"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hidden="1"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hidden="1"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hidden="1"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hidden="1"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hidden="1"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hidden="1"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hidden="1"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hidden="1"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hidden="1"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hidden="1"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hidden="1"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hidden="1"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hidden="1"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hidden="1"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hidden="1"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hidden="1"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hidden="1"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hidden="1"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hidden="1"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hidden="1"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hidden="1"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hidden="1"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hidden="1"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hidden="1"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hidden="1"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hidden="1"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hidden="1"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hidden="1"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hidden="1"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hidden="1"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hidden="1"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hidden="1"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hidden="1"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hidden="1"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hidden="1"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hidden="1"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hidden="1"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hidden="1"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hidden="1"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hidden="1"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hidden="1"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hidden="1"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hidden="1"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hidden="1"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hidden="1"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hidden="1"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hidden="1"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hidden="1"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hidden="1"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hidden="1"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hidden="1"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hidden="1"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hidden="1"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hidden="1"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hidden="1"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hidden="1"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hidden="1"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hidden="1"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hidden="1"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hidden="1"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hidden="1"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hidden="1"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hidden="1"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hidden="1"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hidden="1"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hidden="1"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hidden="1"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hidden="1"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hidden="1"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hidden="1"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hidden="1"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hidden="1"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hidden="1"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hidden="1"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hidden="1"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hidden="1"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hidden="1"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hidden="1"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hidden="1"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hidden="1"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hidden="1"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hidden="1"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hidden="1"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hidden="1"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hidden="1"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hidden="1"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hidden="1"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hidden="1"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hidden="1"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hidden="1"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hidden="1"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hidden="1"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hidden="1"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hidden="1"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hidden="1"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hidden="1"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hidden="1"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hidden="1"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hidden="1"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hidden="1"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hidden="1"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hidden="1"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hidden="1"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hidden="1"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hidden="1"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hidden="1"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hidden="1"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hidden="1"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hidden="1"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hidden="1"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hidden="1"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hidden="1"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hidden="1"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hidden="1"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hidden="1"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hidden="1"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hidden="1"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hidden="1"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hidden="1"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hidden="1"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hidden="1"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hidden="1"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hidden="1"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hidden="1"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hidden="1"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hidden="1"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hidden="1"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hidden="1"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hidden="1"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hidden="1"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hidden="1"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hidden="1"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hidden="1"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hidden="1"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hidden="1"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hidden="1"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hidden="1"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hidden="1"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hidden="1"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hidden="1"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hidden="1"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hidden="1"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hidden="1"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hidden="1"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hidden="1"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hidden="1"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hidden="1"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hidden="1"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hidden="1"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hidden="1"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hidden="1"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hidden="1"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hidden="1"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hidden="1"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hidden="1"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hidden="1"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hidden="1"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hidden="1"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hidden="1"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hidden="1"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hidden="1"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hidden="1"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hidden="1"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hidden="1"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hidden="1"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hidden="1"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hidden="1"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hidden="1"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hidden="1"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hidden="1"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hidden="1"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hidden="1"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hidden="1"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hidden="1"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hidden="1"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hidden="1"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hidden="1"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hidden="1"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hidden="1"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hidden="1"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hidden="1"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hidden="1"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hidden="1"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hidden="1"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hidden="1"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hidden="1"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hidden="1"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hidden="1"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hidden="1"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hidden="1"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hidden="1"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hidden="1"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hidden="1"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hidden="1"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hidden="1"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hidden="1"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hidden="1"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hidden="1"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hidden="1"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hidden="1"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hidden="1"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hidden="1"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hidden="1"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hidden="1"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hidden="1"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hidden="1"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hidden="1"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hidden="1"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hidden="1"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hidden="1"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hidden="1"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hidden="1"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hidden="1"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hidden="1"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hidden="1"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hidden="1"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hidden="1"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hidden="1"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hidden="1"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hidden="1"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hidden="1"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hidden="1"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hidden="1"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hidden="1"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hidden="1"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hidden="1"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hidden="1"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hidden="1"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hidden="1"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hidden="1"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hidden="1"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hidden="1"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hidden="1"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hidden="1"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hidden="1"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hidden="1"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hidden="1"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hidden="1"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hidden="1"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hidden="1"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hidden="1"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hidden="1"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hidden="1"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hidden="1"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hidden="1"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hidden="1"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hidden="1"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hidden="1"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hidden="1"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hidden="1"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hidden="1"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hidden="1"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hidden="1"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hidden="1"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hidden="1"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hidden="1"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hidden="1"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hidden="1"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hidden="1"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hidden="1"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hidden="1"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hidden="1"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hidden="1"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hidden="1"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hidden="1"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hidden="1"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hidden="1"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hidden="1"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hidden="1"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hidden="1"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hidden="1"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hidden="1"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hidden="1"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hidden="1"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hidden="1"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hidden="1"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hidden="1"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hidden="1"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hidden="1"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hidden="1"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hidden="1"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hidden="1"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hidden="1"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hidden="1"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hidden="1"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hidden="1"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hidden="1"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hidden="1"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hidden="1"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hidden="1"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hidden="1"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hidden="1"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hidden="1"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hidden="1"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hidden="1"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hidden="1"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hidden="1"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hidden="1"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hidden="1"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hidden="1"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hidden="1"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hidden="1"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hidden="1"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hidden="1"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hidden="1"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hidden="1"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hidden="1"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hidden="1"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hidden="1"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hidden="1"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hidden="1"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hidden="1"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hidden="1"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hidden="1"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hidden="1"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hidden="1"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hidden="1"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hidden="1"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hidden="1"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hidden="1"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hidden="1"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hidden="1"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hidden="1"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hidden="1"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hidden="1"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hidden="1"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hidden="1"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hidden="1"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hidden="1"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hidden="1"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hidden="1"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hidden="1"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hidden="1"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hidden="1"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hidden="1"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hidden="1"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hidden="1"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hidden="1"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hidden="1"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hidden="1"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hidden="1"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hidden="1"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hidden="1"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hidden="1"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hidden="1"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hidden="1"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hidden="1"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hidden="1"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hidden="1"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hidden="1"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hidden="1"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hidden="1"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hidden="1"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hidden="1"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hidden="1"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hidden="1"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hidden="1"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hidden="1"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hidden="1"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hidden="1"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hidden="1"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hidden="1"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hidden="1"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hidden="1"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hidden="1"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hidden="1"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hidden="1"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hidden="1"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hidden="1"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hidden="1"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hidden="1"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hidden="1"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hidden="1"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hidden="1"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hidden="1"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hidden="1"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hidden="1"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hidden="1"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hidden="1"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hidden="1"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hidden="1"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hidden="1"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hidden="1"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hidden="1"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hidden="1"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hidden="1"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hidden="1"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hidden="1"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hidden="1"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hidden="1"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hidden="1"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hidden="1"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hidden="1"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hidden="1"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hidden="1"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hidden="1"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hidden="1"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hidden="1"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hidden="1"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hidden="1"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hidden="1"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hidden="1"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hidden="1"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hidden="1"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hidden="1"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hidden="1"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hidden="1"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hidden="1"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hidden="1"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hidden="1"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hidden="1"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hidden="1"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hidden="1"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hidden="1"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hidden="1"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hidden="1"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hidden="1"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hidden="1"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hidden="1"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hidden="1"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hidden="1"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hidden="1"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hidden="1"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hidden="1"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hidden="1"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hidden="1"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hidden="1"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hidden="1"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hidden="1"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hidden="1"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hidden="1"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hidden="1"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hidden="1"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hidden="1"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hidden="1"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hidden="1"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hidden="1"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hidden="1"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hidden="1"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hidden="1"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hidden="1"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hidden="1"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hidden="1"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hidden="1"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hidden="1"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hidden="1"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hidden="1"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hidden="1"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hidden="1"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hidden="1"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hidden="1"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hidden="1"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hidden="1"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hidden="1"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hidden="1"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hidden="1"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hidden="1"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hidden="1"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hidden="1"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hidden="1"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hidden="1"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hidden="1"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hidden="1"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hidden="1"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hidden="1"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hidden="1"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hidden="1"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hidden="1"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hidden="1"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hidden="1"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hidden="1"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hidden="1"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hidden="1"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hidden="1"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hidden="1"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hidden="1"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hidden="1"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hidden="1"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hidden="1"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hidden="1"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hidden="1"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hidden="1"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hidden="1"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hidden="1"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hidden="1"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hidden="1"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hidden="1"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hidden="1"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hidden="1"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hidden="1"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hidden="1"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hidden="1"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hidden="1"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hidden="1"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hidden="1"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hidden="1"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hidden="1"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hidden="1"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hidden="1"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hidden="1"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hidden="1"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hidden="1"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hidden="1"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hidden="1"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hidden="1"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hidden="1"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hidden="1"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hidden="1"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hidden="1"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hidden="1"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hidden="1"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hidden="1"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hidden="1"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hidden="1"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hidden="1"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hidden="1"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hidden="1"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hidden="1"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hidden="1"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hidden="1"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hidden="1"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hidden="1"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hidden="1"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hidden="1"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hidden="1"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hidden="1"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hidden="1"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hidden="1"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hidden="1"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hidden="1"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hidden="1"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hidden="1"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hidden="1"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hidden="1"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hidden="1"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hidden="1"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hidden="1"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hidden="1"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hidden="1"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hidden="1"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hidden="1"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hidden="1"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hidden="1"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hidden="1"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hidden="1"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hidden="1"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hidden="1"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hidden="1"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hidden="1"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hidden="1"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hidden="1"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hidden="1"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hidden="1"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hidden="1"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hidden="1"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hidden="1"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hidden="1"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hidden="1"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hidden="1"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hidden="1"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hidden="1"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hidden="1"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hidden="1"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hidden="1"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hidden="1"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hidden="1"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hidden="1"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hidden="1"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hidden="1"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hidden="1"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hidden="1"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hidden="1"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hidden="1"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hidden="1"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hidden="1"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hidden="1"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hidden="1"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hidden="1"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hidden="1"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hidden="1"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hidden="1"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hidden="1"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hidden="1"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hidden="1"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hidden="1"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hidden="1"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hidden="1"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hidden="1"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hidden="1"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hidden="1"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hidden="1"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hidden="1"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hidden="1"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hidden="1"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hidden="1"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hidden="1"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hidden="1"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hidden="1"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hidden="1"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hidden="1"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hidden="1"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hidden="1"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hidden="1"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hidden="1"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hidden="1"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hidden="1"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hidden="1"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hidden="1"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hidden="1"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hidden="1"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hidden="1"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hidden="1"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hidden="1"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hidden="1"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hidden="1"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hidden="1"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hidden="1"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hidden="1"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hidden="1"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hidden="1"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hidden="1"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hidden="1"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hidden="1"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hidden="1"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hidden="1"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hidden="1"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hidden="1"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hidden="1"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hidden="1"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hidden="1"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hidden="1"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hidden="1"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hidden="1"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hidden="1"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hidden="1"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hidden="1"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hidden="1"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hidden="1"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hidden="1"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hidden="1"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hidden="1"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hidden="1"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hidden="1"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hidden="1"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hidden="1"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hidden="1"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hidden="1"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hidden="1"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hidden="1"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hidden="1"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hidden="1"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hidden="1"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hidden="1"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hidden="1"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hidden="1"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hidden="1"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hidden="1"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hidden="1"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hidden="1"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hidden="1"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hidden="1"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hidden="1"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hidden="1"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hidden="1"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hidden="1"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hidden="1"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hidden="1"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hidden="1"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hidden="1"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hidden="1"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hidden="1"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hidden="1"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hidden="1"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hidden="1"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hidden="1"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hidden="1"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hidden="1"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hidden="1"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hidden="1"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hidden="1"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hidden="1"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hidden="1"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hidden="1"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hidden="1"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hidden="1"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hidden="1"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hidden="1"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hidden="1"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hidden="1"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hidden="1"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hidden="1"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hidden="1"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hidden="1"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hidden="1"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hidden="1"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hidden="1"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hidden="1"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hidden="1"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hidden="1"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hidden="1"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hidden="1"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hidden="1"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hidden="1"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hidden="1"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hidden="1"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hidden="1"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hidden="1"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hidden="1"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hidden="1"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hidden="1"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hidden="1"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hidden="1"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hidden="1"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hidden="1"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hidden="1"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hidden="1"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hidden="1"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hidden="1"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hidden="1"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hidden="1"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hidden="1"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hidden="1"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hidden="1"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hidden="1"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hidden="1"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hidden="1"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hidden="1"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hidden="1"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hidden="1"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hidden="1"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hidden="1"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hidden="1"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hidden="1"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hidden="1"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hidden="1"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hidden="1"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hidden="1"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hidden="1"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hidden="1"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hidden="1"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hidden="1"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hidden="1"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hidden="1"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hidden="1"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hidden="1"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hidden="1"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hidden="1"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hidden="1"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hidden="1"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hidden="1"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hidden="1"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hidden="1"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hidden="1"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hidden="1"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hidden="1"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hidden="1"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hidden="1"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hidden="1"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hidden="1"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hidden="1"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hidden="1"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hidden="1"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hidden="1"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hidden="1"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hidden="1"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hidden="1"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hidden="1"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hidden="1"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hidden="1"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hidden="1"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hidden="1"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hidden="1"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hidden="1"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hidden="1"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hidden="1"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hidden="1"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hidden="1"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hidden="1"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hidden="1"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hidden="1"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hidden="1"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hidden="1"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hidden="1"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hidden="1"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hidden="1"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hidden="1"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hidden="1"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hidden="1"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hidden="1"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hidden="1"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hidden="1"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hidden="1"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hidden="1"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hidden="1"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hidden="1"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hidden="1"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hidden="1"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hidden="1"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hidden="1"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hidden="1"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hidden="1"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hidden="1"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hidden="1"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hidden="1"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hidden="1"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hidden="1"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hidden="1"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hidden="1"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hidden="1"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hidden="1"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hidden="1"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hidden="1"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hidden="1"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hidden="1"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hidden="1"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hidden="1"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hidden="1"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hidden="1"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hidden="1"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hidden="1"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hidden="1"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hidden="1"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hidden="1"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hidden="1"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hidden="1"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hidden="1"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hidden="1"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hidden="1"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hidden="1"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hidden="1"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hidden="1"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hidden="1"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hidden="1"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hidden="1"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hidden="1"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hidden="1"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hidden="1"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hidden="1"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hidden="1"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hidden="1"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hidden="1"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hidden="1"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hidden="1"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hidden="1"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hidden="1"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hidden="1"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hidden="1"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hidden="1"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hidden="1"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hidden="1"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hidden="1"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hidden="1"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hidden="1"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hidden="1"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hidden="1"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
    <mergeCell ref="D1:M2"/>
    <mergeCell ref="O2:P2"/>
    <mergeCell ref="J4:L4"/>
    <mergeCell ref="P4:S4"/>
  </mergeCells>
  <conditionalFormatting sqref="J8:K47">
    <cfRule type="expression" dxfId="7" priority="4">
      <formula>$J8=""</formula>
    </cfRule>
  </conditionalFormatting>
  <conditionalFormatting sqref="J8:U47">
    <cfRule type="cellIs" dxfId="6" priority="1" operator="equal">
      <formula>"x"</formula>
    </cfRule>
    <cfRule type="expression" dxfId="5" priority="2">
      <formula>AND($C8="",$D8="")</formula>
    </cfRule>
  </conditionalFormatting>
  <conditionalFormatting sqref="L8:M47">
    <cfRule type="expression" dxfId="4" priority="3">
      <formula>$L8=""</formula>
    </cfRule>
  </conditionalFormatting>
  <conditionalFormatting sqref="N8:O47">
    <cfRule type="expression" dxfId="3" priority="5">
      <formula>$N8=""</formula>
    </cfRule>
  </conditionalFormatting>
  <conditionalFormatting sqref="P8:Q47">
    <cfRule type="expression" dxfId="2" priority="6">
      <formula>$P8=""</formula>
    </cfRule>
  </conditionalFormatting>
  <conditionalFormatting sqref="R8:S47">
    <cfRule type="expression" dxfId="1" priority="7">
      <formula>$R8=""</formula>
    </cfRule>
  </conditionalFormatting>
  <conditionalFormatting sqref="T8:U47">
    <cfRule type="expression" dxfId="0" priority="8">
      <formula>$T8=""</formula>
    </cfRule>
  </conditionalFormatting>
  <dataValidations count="1">
    <dataValidation type="list" allowBlank="1" showErrorMessage="1" sqref="E6:E7" xr:uid="{00000000-0002-0000-0200-000000000000}">
      <formula1>"H,F"</formula1>
    </dataValidation>
  </dataValidations>
  <pageMargins left="0.7" right="0.7" top="0.75" bottom="0.75"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00"/>
  <sheetViews>
    <sheetView workbookViewId="0"/>
  </sheetViews>
  <sheetFormatPr baseColWidth="10" defaultColWidth="14.42578125" defaultRowHeight="15" customHeight="1" x14ac:dyDescent="0.25"/>
  <cols>
    <col min="1" max="2" width="11.42578125" customWidth="1"/>
    <col min="3" max="26" width="10.7109375" customWidth="1"/>
  </cols>
  <sheetData>
    <row r="1" spans="1:2" x14ac:dyDescent="0.25">
      <c r="A1" s="1" t="s">
        <v>104</v>
      </c>
      <c r="B1" s="1"/>
    </row>
    <row r="2" spans="1:2" x14ac:dyDescent="0.25">
      <c r="A2" s="126">
        <v>10</v>
      </c>
      <c r="B2" s="127" t="s">
        <v>7</v>
      </c>
    </row>
    <row r="3" spans="1:2" x14ac:dyDescent="0.25">
      <c r="A3" s="126">
        <v>11</v>
      </c>
      <c r="B3" s="127" t="s">
        <v>7</v>
      </c>
    </row>
    <row r="4" spans="1:2" x14ac:dyDescent="0.25">
      <c r="A4" s="126">
        <v>12</v>
      </c>
      <c r="B4" s="127" t="s">
        <v>8</v>
      </c>
    </row>
    <row r="5" spans="1:2" x14ac:dyDescent="0.25">
      <c r="A5" s="126">
        <v>13</v>
      </c>
      <c r="B5" s="127" t="s">
        <v>8</v>
      </c>
    </row>
    <row r="6" spans="1:2" x14ac:dyDescent="0.25">
      <c r="A6" s="126">
        <v>14</v>
      </c>
      <c r="B6" s="127" t="s">
        <v>9</v>
      </c>
    </row>
    <row r="7" spans="1:2" x14ac:dyDescent="0.25">
      <c r="A7" s="126">
        <v>15</v>
      </c>
      <c r="B7" s="127" t="s">
        <v>9</v>
      </c>
    </row>
    <row r="8" spans="1:2" x14ac:dyDescent="0.25">
      <c r="A8" s="126">
        <v>16</v>
      </c>
      <c r="B8" s="127" t="s">
        <v>10</v>
      </c>
    </row>
    <row r="9" spans="1:2" x14ac:dyDescent="0.25">
      <c r="A9" s="126">
        <v>17</v>
      </c>
      <c r="B9" s="127" t="s">
        <v>10</v>
      </c>
    </row>
    <row r="10" spans="1:2" x14ac:dyDescent="0.25">
      <c r="A10" s="126">
        <v>18</v>
      </c>
      <c r="B10" s="127" t="s">
        <v>11</v>
      </c>
    </row>
    <row r="11" spans="1:2" x14ac:dyDescent="0.25">
      <c r="A11" s="126">
        <v>19</v>
      </c>
      <c r="B11" s="127" t="s">
        <v>11</v>
      </c>
    </row>
    <row r="12" spans="1:2" x14ac:dyDescent="0.25">
      <c r="A12" s="126">
        <v>20</v>
      </c>
      <c r="B12" s="127" t="s">
        <v>11</v>
      </c>
    </row>
    <row r="13" spans="1:2" x14ac:dyDescent="0.25">
      <c r="A13" s="126">
        <v>21</v>
      </c>
      <c r="B13" s="127" t="s">
        <v>11</v>
      </c>
    </row>
    <row r="14" spans="1:2" x14ac:dyDescent="0.25">
      <c r="A14" s="126">
        <v>22</v>
      </c>
      <c r="B14" s="127" t="s">
        <v>11</v>
      </c>
    </row>
    <row r="15" spans="1:2" x14ac:dyDescent="0.25">
      <c r="A15" s="126">
        <v>23</v>
      </c>
      <c r="B15" s="127" t="s">
        <v>11</v>
      </c>
    </row>
    <row r="16" spans="1:2" x14ac:dyDescent="0.25">
      <c r="A16" s="126">
        <v>24</v>
      </c>
      <c r="B16" s="127" t="s">
        <v>11</v>
      </c>
    </row>
    <row r="17" spans="1:2" x14ac:dyDescent="0.25">
      <c r="A17" s="126">
        <v>25</v>
      </c>
      <c r="B17" s="127" t="s">
        <v>11</v>
      </c>
    </row>
    <row r="18" spans="1:2" x14ac:dyDescent="0.25">
      <c r="A18" s="126">
        <v>26</v>
      </c>
      <c r="B18" s="127" t="s">
        <v>11</v>
      </c>
    </row>
    <row r="19" spans="1:2" x14ac:dyDescent="0.25">
      <c r="A19" s="126">
        <v>27</v>
      </c>
      <c r="B19" s="127" t="s">
        <v>11</v>
      </c>
    </row>
    <row r="20" spans="1:2" x14ac:dyDescent="0.25">
      <c r="A20" s="126">
        <v>28</v>
      </c>
      <c r="B20" s="127" t="s">
        <v>11</v>
      </c>
    </row>
    <row r="21" spans="1:2" ht="15.75" customHeight="1" x14ac:dyDescent="0.25">
      <c r="A21" s="126">
        <v>29</v>
      </c>
      <c r="B21" s="127" t="s">
        <v>11</v>
      </c>
    </row>
    <row r="22" spans="1:2" ht="15.75" customHeight="1" x14ac:dyDescent="0.25">
      <c r="A22" s="126">
        <v>30</v>
      </c>
      <c r="B22" s="127" t="s">
        <v>11</v>
      </c>
    </row>
    <row r="23" spans="1:2" ht="15.75" customHeight="1" x14ac:dyDescent="0.25">
      <c r="A23" s="126">
        <v>31</v>
      </c>
      <c r="B23" s="127" t="s">
        <v>11</v>
      </c>
    </row>
    <row r="24" spans="1:2" ht="15.75" customHeight="1" x14ac:dyDescent="0.25">
      <c r="A24" s="126">
        <v>32</v>
      </c>
      <c r="B24" s="127" t="s">
        <v>11</v>
      </c>
    </row>
    <row r="25" spans="1:2" ht="15.75" customHeight="1" x14ac:dyDescent="0.25">
      <c r="A25" s="126">
        <v>33</v>
      </c>
      <c r="B25" s="127" t="s">
        <v>11</v>
      </c>
    </row>
    <row r="26" spans="1:2" ht="15.75" customHeight="1" x14ac:dyDescent="0.25">
      <c r="A26" s="126">
        <v>34</v>
      </c>
      <c r="B26" s="127" t="s">
        <v>11</v>
      </c>
    </row>
    <row r="27" spans="1:2" ht="15.75" customHeight="1" x14ac:dyDescent="0.25">
      <c r="A27" s="126">
        <v>35</v>
      </c>
      <c r="B27" s="127" t="s">
        <v>12</v>
      </c>
    </row>
    <row r="28" spans="1:2" ht="15.75" customHeight="1" x14ac:dyDescent="0.25">
      <c r="A28" s="126">
        <v>36</v>
      </c>
      <c r="B28" s="127" t="s">
        <v>12</v>
      </c>
    </row>
    <row r="29" spans="1:2" ht="15.75" customHeight="1" x14ac:dyDescent="0.25">
      <c r="A29" s="126">
        <v>37</v>
      </c>
      <c r="B29" s="127" t="s">
        <v>12</v>
      </c>
    </row>
    <row r="30" spans="1:2" ht="15.75" customHeight="1" x14ac:dyDescent="0.25">
      <c r="A30" s="126">
        <v>38</v>
      </c>
      <c r="B30" s="127" t="s">
        <v>12</v>
      </c>
    </row>
    <row r="31" spans="1:2" ht="15.75" customHeight="1" x14ac:dyDescent="0.25">
      <c r="A31" s="126">
        <v>39</v>
      </c>
      <c r="B31" s="127" t="s">
        <v>12</v>
      </c>
    </row>
    <row r="32" spans="1:2" ht="15.75" customHeight="1" x14ac:dyDescent="0.25">
      <c r="A32" s="126">
        <v>40</v>
      </c>
      <c r="B32" s="127" t="s">
        <v>13</v>
      </c>
    </row>
    <row r="33" spans="1:2" ht="15.75" customHeight="1" x14ac:dyDescent="0.25">
      <c r="A33" s="126">
        <v>41</v>
      </c>
      <c r="B33" s="127" t="s">
        <v>13</v>
      </c>
    </row>
    <row r="34" spans="1:2" ht="15.75" customHeight="1" x14ac:dyDescent="0.25">
      <c r="A34" s="126">
        <v>42</v>
      </c>
      <c r="B34" s="127" t="s">
        <v>13</v>
      </c>
    </row>
    <row r="35" spans="1:2" ht="15.75" customHeight="1" x14ac:dyDescent="0.25">
      <c r="A35" s="126">
        <v>43</v>
      </c>
      <c r="B35" s="127" t="s">
        <v>13</v>
      </c>
    </row>
    <row r="36" spans="1:2" ht="15.75" customHeight="1" x14ac:dyDescent="0.25">
      <c r="A36" s="126">
        <v>44</v>
      </c>
      <c r="B36" s="127" t="s">
        <v>13</v>
      </c>
    </row>
    <row r="37" spans="1:2" ht="15.75" customHeight="1" x14ac:dyDescent="0.25">
      <c r="A37" s="126">
        <v>45</v>
      </c>
      <c r="B37" s="127" t="s">
        <v>14</v>
      </c>
    </row>
    <row r="38" spans="1:2" ht="15.75" customHeight="1" x14ac:dyDescent="0.25">
      <c r="A38" s="126">
        <v>46</v>
      </c>
      <c r="B38" s="127" t="s">
        <v>14</v>
      </c>
    </row>
    <row r="39" spans="1:2" ht="15.75" customHeight="1" x14ac:dyDescent="0.25">
      <c r="A39" s="126">
        <v>47</v>
      </c>
      <c r="B39" s="127" t="s">
        <v>14</v>
      </c>
    </row>
    <row r="40" spans="1:2" ht="15.75" customHeight="1" x14ac:dyDescent="0.25">
      <c r="A40" s="126">
        <v>48</v>
      </c>
      <c r="B40" s="127" t="s">
        <v>14</v>
      </c>
    </row>
    <row r="41" spans="1:2" ht="15.75" customHeight="1" x14ac:dyDescent="0.25">
      <c r="A41" s="126">
        <v>49</v>
      </c>
      <c r="B41" s="127" t="s">
        <v>14</v>
      </c>
    </row>
    <row r="42" spans="1:2" ht="15.75" customHeight="1" x14ac:dyDescent="0.25">
      <c r="A42" s="126">
        <v>50</v>
      </c>
      <c r="B42" s="127" t="s">
        <v>15</v>
      </c>
    </row>
    <row r="43" spans="1:2" ht="15.75" customHeight="1" x14ac:dyDescent="0.25">
      <c r="A43" s="126">
        <v>51</v>
      </c>
      <c r="B43" s="127" t="s">
        <v>15</v>
      </c>
    </row>
    <row r="44" spans="1:2" ht="15.75" customHeight="1" x14ac:dyDescent="0.25">
      <c r="A44" s="126">
        <v>52</v>
      </c>
      <c r="B44" s="127" t="s">
        <v>15</v>
      </c>
    </row>
    <row r="45" spans="1:2" ht="15.75" customHeight="1" x14ac:dyDescent="0.25">
      <c r="A45" s="126">
        <v>53</v>
      </c>
      <c r="B45" s="127" t="s">
        <v>15</v>
      </c>
    </row>
    <row r="46" spans="1:2" ht="15.75" customHeight="1" x14ac:dyDescent="0.25">
      <c r="A46" s="126">
        <v>54</v>
      </c>
      <c r="B46" s="127" t="s">
        <v>15</v>
      </c>
    </row>
    <row r="47" spans="1:2" ht="15.75" customHeight="1" x14ac:dyDescent="0.25">
      <c r="A47" s="126">
        <v>55</v>
      </c>
      <c r="B47" s="127" t="s">
        <v>16</v>
      </c>
    </row>
    <row r="48" spans="1:2" ht="15.75" customHeight="1" x14ac:dyDescent="0.25">
      <c r="A48" s="126">
        <v>56</v>
      </c>
      <c r="B48" s="127" t="s">
        <v>16</v>
      </c>
    </row>
    <row r="49" spans="1:2" ht="15.75" customHeight="1" x14ac:dyDescent="0.25">
      <c r="A49" s="126">
        <v>57</v>
      </c>
      <c r="B49" s="127" t="s">
        <v>16</v>
      </c>
    </row>
    <row r="50" spans="1:2" ht="15.75" customHeight="1" x14ac:dyDescent="0.25">
      <c r="A50" s="126">
        <v>58</v>
      </c>
      <c r="B50" s="127" t="s">
        <v>16</v>
      </c>
    </row>
    <row r="51" spans="1:2" ht="15.75" customHeight="1" x14ac:dyDescent="0.25">
      <c r="A51" s="126">
        <v>59</v>
      </c>
      <c r="B51" s="127" t="s">
        <v>16</v>
      </c>
    </row>
    <row r="52" spans="1:2" ht="15.75" customHeight="1" x14ac:dyDescent="0.25">
      <c r="A52" s="126">
        <v>60</v>
      </c>
      <c r="B52" s="127" t="s">
        <v>16</v>
      </c>
    </row>
    <row r="53" spans="1:2" ht="15.75" customHeight="1" x14ac:dyDescent="0.25">
      <c r="A53" s="126">
        <v>61</v>
      </c>
      <c r="B53" s="127" t="s">
        <v>17</v>
      </c>
    </row>
    <row r="54" spans="1:2" ht="15.75" customHeight="1" x14ac:dyDescent="0.25">
      <c r="A54" s="126">
        <v>62</v>
      </c>
      <c r="B54" s="127" t="s">
        <v>17</v>
      </c>
    </row>
    <row r="55" spans="1:2" ht="15.75" customHeight="1" x14ac:dyDescent="0.25">
      <c r="A55" s="126">
        <v>63</v>
      </c>
      <c r="B55" s="127" t="s">
        <v>17</v>
      </c>
    </row>
    <row r="56" spans="1:2" ht="15.75" customHeight="1" x14ac:dyDescent="0.25">
      <c r="A56" s="126">
        <v>64</v>
      </c>
      <c r="B56" s="127" t="s">
        <v>17</v>
      </c>
    </row>
    <row r="57" spans="1:2" ht="15.75" customHeight="1" x14ac:dyDescent="0.25">
      <c r="A57" s="126">
        <v>65</v>
      </c>
      <c r="B57" s="127" t="s">
        <v>18</v>
      </c>
    </row>
    <row r="58" spans="1:2" ht="15.75" customHeight="1" x14ac:dyDescent="0.25">
      <c r="A58" s="126">
        <v>66</v>
      </c>
      <c r="B58" s="127" t="s">
        <v>18</v>
      </c>
    </row>
    <row r="59" spans="1:2" ht="15.75" customHeight="1" x14ac:dyDescent="0.25">
      <c r="A59" s="126">
        <v>67</v>
      </c>
      <c r="B59" s="127" t="s">
        <v>18</v>
      </c>
    </row>
    <row r="60" spans="1:2" ht="15.75" customHeight="1" x14ac:dyDescent="0.25">
      <c r="A60" s="126">
        <v>68</v>
      </c>
      <c r="B60" s="127" t="s">
        <v>18</v>
      </c>
    </row>
    <row r="61" spans="1:2" ht="15.75" customHeight="1" x14ac:dyDescent="0.25">
      <c r="A61" s="126">
        <v>69</v>
      </c>
      <c r="B61" s="127" t="s">
        <v>18</v>
      </c>
    </row>
    <row r="62" spans="1:2" ht="15.75" customHeight="1" x14ac:dyDescent="0.25">
      <c r="A62" s="126">
        <v>70</v>
      </c>
      <c r="B62" s="127" t="s">
        <v>18</v>
      </c>
    </row>
    <row r="63" spans="1:2" ht="15.75" customHeight="1" x14ac:dyDescent="0.25">
      <c r="A63" s="126">
        <v>71</v>
      </c>
      <c r="B63" s="127" t="s">
        <v>18</v>
      </c>
    </row>
    <row r="64" spans="1:2" ht="15.75" customHeight="1" x14ac:dyDescent="0.25">
      <c r="A64" s="126">
        <v>72</v>
      </c>
      <c r="B64" s="127" t="s">
        <v>18</v>
      </c>
    </row>
    <row r="65" spans="1:2" ht="15.75" customHeight="1" x14ac:dyDescent="0.25">
      <c r="A65" s="126">
        <v>73</v>
      </c>
      <c r="B65" s="127" t="s">
        <v>18</v>
      </c>
    </row>
    <row r="66" spans="1:2" ht="15.75" customHeight="1" x14ac:dyDescent="0.25">
      <c r="A66" s="126">
        <v>74</v>
      </c>
      <c r="B66" s="127" t="s">
        <v>18</v>
      </c>
    </row>
    <row r="67" spans="1:2" ht="15.75" customHeight="1" x14ac:dyDescent="0.25">
      <c r="A67" s="1"/>
      <c r="B67" s="1"/>
    </row>
    <row r="68" spans="1:2" ht="15.75" customHeight="1" x14ac:dyDescent="0.25">
      <c r="A68" s="1"/>
      <c r="B68" s="1"/>
    </row>
    <row r="69" spans="1:2" ht="15.75" customHeight="1" x14ac:dyDescent="0.25">
      <c r="A69" s="1"/>
      <c r="B69" s="1"/>
    </row>
    <row r="70" spans="1:2" ht="15.75" customHeight="1" x14ac:dyDescent="0.25">
      <c r="A70" s="1"/>
      <c r="B70" s="1"/>
    </row>
    <row r="71" spans="1:2" ht="15.75" customHeight="1" x14ac:dyDescent="0.25">
      <c r="A71" s="1"/>
      <c r="B71" s="1"/>
    </row>
    <row r="72" spans="1:2" ht="15.75" customHeight="1" x14ac:dyDescent="0.25">
      <c r="A72" s="1"/>
      <c r="B72" s="1"/>
    </row>
    <row r="73" spans="1:2" ht="15.75" customHeight="1" x14ac:dyDescent="0.25">
      <c r="A73" s="1"/>
      <c r="B73" s="1"/>
    </row>
    <row r="74" spans="1:2" ht="15.75" customHeight="1" x14ac:dyDescent="0.25">
      <c r="A74" s="1"/>
      <c r="B74" s="1"/>
    </row>
    <row r="75" spans="1:2" ht="15.75" customHeight="1" x14ac:dyDescent="0.25">
      <c r="A75" s="1"/>
      <c r="B75" s="1"/>
    </row>
    <row r="76" spans="1:2" ht="15.75" customHeight="1" x14ac:dyDescent="0.25">
      <c r="A76" s="1"/>
      <c r="B76" s="1"/>
    </row>
    <row r="77" spans="1:2" ht="15.75" customHeight="1" x14ac:dyDescent="0.25">
      <c r="A77" s="1"/>
      <c r="B77" s="1"/>
    </row>
    <row r="78" spans="1:2" ht="15.75" customHeight="1" x14ac:dyDescent="0.25">
      <c r="A78" s="1"/>
      <c r="B78" s="1"/>
    </row>
    <row r="79" spans="1:2" ht="15.75" customHeight="1" x14ac:dyDescent="0.25">
      <c r="A79" s="1"/>
      <c r="B79" s="1"/>
    </row>
    <row r="80" spans="1:2" ht="15.75" customHeight="1" x14ac:dyDescent="0.25">
      <c r="A80" s="1"/>
      <c r="B80" s="1"/>
    </row>
    <row r="81" spans="1:2" ht="15.75" customHeight="1" x14ac:dyDescent="0.25">
      <c r="A81" s="1"/>
      <c r="B81" s="1"/>
    </row>
    <row r="82" spans="1:2" ht="15.75" customHeight="1" x14ac:dyDescent="0.25">
      <c r="A82" s="1"/>
      <c r="B82" s="1"/>
    </row>
    <row r="83" spans="1:2" ht="15.75" customHeight="1" x14ac:dyDescent="0.25">
      <c r="A83" s="1"/>
      <c r="B83" s="1"/>
    </row>
    <row r="84" spans="1:2" ht="15.75" customHeight="1" x14ac:dyDescent="0.25">
      <c r="A84" s="1"/>
      <c r="B84" s="1"/>
    </row>
    <row r="85" spans="1:2" ht="15.75" customHeight="1" x14ac:dyDescent="0.25">
      <c r="A85" s="1"/>
      <c r="B85" s="1"/>
    </row>
    <row r="86" spans="1:2" ht="15.75" customHeight="1" x14ac:dyDescent="0.25">
      <c r="A86" s="1"/>
      <c r="B86" s="1"/>
    </row>
    <row r="87" spans="1:2" ht="15.75" customHeight="1" x14ac:dyDescent="0.25">
      <c r="A87" s="1"/>
      <c r="B87" s="1"/>
    </row>
    <row r="88" spans="1:2" ht="15.75" customHeight="1" x14ac:dyDescent="0.25">
      <c r="A88" s="1"/>
      <c r="B88" s="1"/>
    </row>
    <row r="89" spans="1:2" ht="15.75" customHeight="1" x14ac:dyDescent="0.25">
      <c r="A89" s="1"/>
      <c r="B89" s="1"/>
    </row>
    <row r="90" spans="1:2" ht="15.75" customHeight="1" x14ac:dyDescent="0.25">
      <c r="A90" s="1"/>
      <c r="B90" s="1"/>
    </row>
    <row r="91" spans="1:2" ht="15.75" customHeight="1" x14ac:dyDescent="0.25">
      <c r="A91" s="1"/>
      <c r="B91" s="1"/>
    </row>
    <row r="92" spans="1:2" ht="15.75" customHeight="1" x14ac:dyDescent="0.25">
      <c r="A92" s="1"/>
      <c r="B92" s="1"/>
    </row>
    <row r="93" spans="1:2" ht="15.75" customHeight="1" x14ac:dyDescent="0.25">
      <c r="A93" s="1"/>
      <c r="B93" s="1"/>
    </row>
    <row r="94" spans="1:2" ht="15.75" customHeight="1" x14ac:dyDescent="0.25">
      <c r="A94" s="1"/>
      <c r="B94" s="1"/>
    </row>
    <row r="95" spans="1:2" ht="15.75" customHeight="1" x14ac:dyDescent="0.25">
      <c r="A95" s="1"/>
      <c r="B95" s="1"/>
    </row>
    <row r="96" spans="1:2" ht="15.75" customHeight="1" x14ac:dyDescent="0.25">
      <c r="A96" s="1"/>
      <c r="B96" s="1"/>
    </row>
    <row r="97" spans="1:2" ht="15.75" customHeight="1" x14ac:dyDescent="0.25">
      <c r="A97" s="1"/>
      <c r="B97" s="1"/>
    </row>
    <row r="98" spans="1:2" ht="15.75" customHeight="1" x14ac:dyDescent="0.25">
      <c r="A98" s="1"/>
      <c r="B98" s="1"/>
    </row>
    <row r="99" spans="1:2" ht="15.75" customHeight="1" x14ac:dyDescent="0.25">
      <c r="A99" s="1"/>
      <c r="B99" s="1"/>
    </row>
    <row r="100" spans="1:2" ht="15.75" customHeight="1" x14ac:dyDescent="0.25">
      <c r="A100" s="1"/>
      <c r="B100" s="1"/>
    </row>
    <row r="101" spans="1:2" ht="15.75" customHeight="1" x14ac:dyDescent="0.25">
      <c r="A101" s="1"/>
      <c r="B101" s="1"/>
    </row>
    <row r="102" spans="1:2" ht="15.75" customHeight="1" x14ac:dyDescent="0.25">
      <c r="A102" s="1"/>
      <c r="B102" s="1"/>
    </row>
    <row r="103" spans="1:2" ht="15.75" customHeight="1" x14ac:dyDescent="0.25">
      <c r="A103" s="1"/>
      <c r="B103" s="1"/>
    </row>
    <row r="104" spans="1:2" ht="15.75" customHeight="1" x14ac:dyDescent="0.25">
      <c r="A104" s="1"/>
      <c r="B104" s="1"/>
    </row>
    <row r="105" spans="1:2" ht="15.75" customHeight="1" x14ac:dyDescent="0.25">
      <c r="A105" s="1"/>
      <c r="B105" s="1"/>
    </row>
    <row r="106" spans="1:2" ht="15.75" customHeight="1" x14ac:dyDescent="0.25">
      <c r="A106" s="1"/>
      <c r="B106" s="1"/>
    </row>
    <row r="107" spans="1:2" ht="15.75" customHeight="1" x14ac:dyDescent="0.25">
      <c r="A107" s="1"/>
      <c r="B107" s="1"/>
    </row>
    <row r="108" spans="1:2" ht="15.75" customHeight="1" x14ac:dyDescent="0.25">
      <c r="A108" s="1"/>
      <c r="B108" s="1"/>
    </row>
    <row r="109" spans="1:2" ht="15.75" customHeight="1" x14ac:dyDescent="0.25">
      <c r="A109" s="1"/>
      <c r="B109" s="1"/>
    </row>
    <row r="110" spans="1:2" ht="15.75" customHeight="1" x14ac:dyDescent="0.25">
      <c r="A110" s="1"/>
      <c r="B110" s="1"/>
    </row>
    <row r="111" spans="1:2" ht="15.75" customHeight="1" x14ac:dyDescent="0.25">
      <c r="A111" s="1"/>
      <c r="B111" s="1"/>
    </row>
    <row r="112" spans="1:2" ht="15.75" customHeight="1" x14ac:dyDescent="0.25">
      <c r="A112" s="1"/>
      <c r="B112" s="1"/>
    </row>
    <row r="113" spans="1:2" ht="15.75" customHeight="1" x14ac:dyDescent="0.25">
      <c r="A113" s="1"/>
      <c r="B113" s="1"/>
    </row>
    <row r="114" spans="1:2" ht="15.75" customHeight="1" x14ac:dyDescent="0.25">
      <c r="A114" s="1"/>
      <c r="B114" s="1"/>
    </row>
    <row r="115" spans="1:2" ht="15.75" customHeight="1" x14ac:dyDescent="0.25">
      <c r="A115" s="1"/>
      <c r="B115" s="1"/>
    </row>
    <row r="116" spans="1:2" ht="15.75" customHeight="1" x14ac:dyDescent="0.25">
      <c r="A116" s="1"/>
      <c r="B116" s="1"/>
    </row>
    <row r="117" spans="1:2" ht="15.75" customHeight="1" x14ac:dyDescent="0.25">
      <c r="A117" s="1"/>
      <c r="B117" s="1"/>
    </row>
    <row r="118" spans="1:2" ht="15.75" customHeight="1" x14ac:dyDescent="0.25">
      <c r="A118" s="1"/>
      <c r="B118" s="1"/>
    </row>
    <row r="119" spans="1:2" ht="15.75" customHeight="1" x14ac:dyDescent="0.25">
      <c r="A119" s="1"/>
      <c r="B119" s="1"/>
    </row>
    <row r="120" spans="1:2" ht="15.75" customHeight="1" x14ac:dyDescent="0.25">
      <c r="A120" s="1"/>
      <c r="B120" s="1"/>
    </row>
    <row r="121" spans="1:2" ht="15.75" customHeight="1" x14ac:dyDescent="0.25">
      <c r="A121" s="1"/>
      <c r="B121" s="1"/>
    </row>
    <row r="122" spans="1:2" ht="15.75" customHeight="1" x14ac:dyDescent="0.25">
      <c r="A122" s="1"/>
      <c r="B122" s="1"/>
    </row>
    <row r="123" spans="1:2" ht="15.75" customHeight="1" x14ac:dyDescent="0.25">
      <c r="A123" s="1"/>
      <c r="B123" s="1"/>
    </row>
    <row r="124" spans="1:2" ht="15.75" customHeight="1" x14ac:dyDescent="0.25">
      <c r="A124" s="1"/>
      <c r="B124" s="1"/>
    </row>
    <row r="125" spans="1:2" ht="15.75" customHeight="1" x14ac:dyDescent="0.25">
      <c r="A125" s="1"/>
      <c r="B125" s="1"/>
    </row>
    <row r="126" spans="1:2" ht="15.75" customHeight="1" x14ac:dyDescent="0.25">
      <c r="A126" s="1"/>
      <c r="B126" s="1"/>
    </row>
    <row r="127" spans="1:2" ht="15.75" customHeight="1" x14ac:dyDescent="0.25">
      <c r="A127" s="1"/>
      <c r="B127" s="1"/>
    </row>
    <row r="128" spans="1:2" ht="15.75" customHeight="1" x14ac:dyDescent="0.25">
      <c r="A128" s="1"/>
      <c r="B128" s="1"/>
    </row>
    <row r="129" spans="1:2" ht="15.75" customHeight="1" x14ac:dyDescent="0.25">
      <c r="A129" s="1"/>
      <c r="B129" s="1"/>
    </row>
    <row r="130" spans="1:2" ht="15.75" customHeight="1" x14ac:dyDescent="0.25">
      <c r="A130" s="1"/>
      <c r="B130" s="1"/>
    </row>
    <row r="131" spans="1:2" ht="15.75" customHeight="1" x14ac:dyDescent="0.25">
      <c r="A131" s="1"/>
      <c r="B131" s="1"/>
    </row>
    <row r="132" spans="1:2" ht="15.75" customHeight="1" x14ac:dyDescent="0.25">
      <c r="A132" s="1"/>
      <c r="B132" s="1"/>
    </row>
    <row r="133" spans="1:2" ht="15.75" customHeight="1" x14ac:dyDescent="0.25">
      <c r="A133" s="1"/>
      <c r="B133" s="1"/>
    </row>
    <row r="134" spans="1:2" ht="15.75" customHeight="1" x14ac:dyDescent="0.25">
      <c r="A134" s="1"/>
      <c r="B134" s="1"/>
    </row>
    <row r="135" spans="1:2" ht="15.75" customHeight="1" x14ac:dyDescent="0.25">
      <c r="A135" s="1"/>
      <c r="B135" s="1"/>
    </row>
    <row r="136" spans="1:2" ht="15.75" customHeight="1" x14ac:dyDescent="0.25">
      <c r="A136" s="1"/>
      <c r="B136" s="1"/>
    </row>
    <row r="137" spans="1:2" ht="15.75" customHeight="1" x14ac:dyDescent="0.25">
      <c r="A137" s="1"/>
      <c r="B137" s="1"/>
    </row>
    <row r="138" spans="1:2" ht="15.75" customHeight="1" x14ac:dyDescent="0.25">
      <c r="A138" s="1"/>
      <c r="B138" s="1"/>
    </row>
    <row r="139" spans="1:2" ht="15.75" customHeight="1" x14ac:dyDescent="0.25">
      <c r="A139" s="1"/>
      <c r="B139" s="1"/>
    </row>
    <row r="140" spans="1:2" ht="15.75" customHeight="1" x14ac:dyDescent="0.25">
      <c r="A140" s="1"/>
      <c r="B140" s="1"/>
    </row>
    <row r="141" spans="1:2" ht="15.75" customHeight="1" x14ac:dyDescent="0.25">
      <c r="A141" s="1"/>
      <c r="B141" s="1"/>
    </row>
    <row r="142" spans="1:2" ht="15.75" customHeight="1" x14ac:dyDescent="0.25">
      <c r="A142" s="1"/>
      <c r="B142" s="1"/>
    </row>
    <row r="143" spans="1:2" ht="15.75" customHeight="1" x14ac:dyDescent="0.25">
      <c r="A143" s="1"/>
      <c r="B143" s="1"/>
    </row>
    <row r="144" spans="1:2" ht="15.75" customHeight="1" x14ac:dyDescent="0.25">
      <c r="A144" s="1"/>
      <c r="B144" s="1"/>
    </row>
    <row r="145" spans="1:2" ht="15.75" customHeight="1" x14ac:dyDescent="0.25">
      <c r="A145" s="1"/>
      <c r="B145" s="1"/>
    </row>
    <row r="146" spans="1:2" ht="15.75" customHeight="1" x14ac:dyDescent="0.25">
      <c r="A146" s="1"/>
      <c r="B146" s="1"/>
    </row>
    <row r="147" spans="1:2" ht="15.75" customHeight="1" x14ac:dyDescent="0.25">
      <c r="A147" s="1"/>
      <c r="B147" s="1"/>
    </row>
    <row r="148" spans="1:2" ht="15.75" customHeight="1" x14ac:dyDescent="0.25">
      <c r="A148" s="1"/>
      <c r="B148" s="1"/>
    </row>
    <row r="149" spans="1:2" ht="15.75" customHeight="1" x14ac:dyDescent="0.25">
      <c r="A149" s="1"/>
      <c r="B149" s="1"/>
    </row>
    <row r="150" spans="1:2" ht="15.75" customHeight="1" x14ac:dyDescent="0.25">
      <c r="A150" s="1"/>
      <c r="B150" s="1"/>
    </row>
    <row r="151" spans="1:2" ht="15.75" customHeight="1" x14ac:dyDescent="0.25">
      <c r="A151" s="1"/>
      <c r="B151" s="1"/>
    </row>
    <row r="152" spans="1:2" ht="15.75" customHeight="1" x14ac:dyDescent="0.25">
      <c r="A152" s="1"/>
      <c r="B152" s="1"/>
    </row>
    <row r="153" spans="1:2" ht="15.75" customHeight="1" x14ac:dyDescent="0.25">
      <c r="A153" s="1"/>
      <c r="B153" s="1"/>
    </row>
    <row r="154" spans="1:2" ht="15.75" customHeight="1" x14ac:dyDescent="0.25">
      <c r="A154" s="1"/>
      <c r="B154" s="1"/>
    </row>
    <row r="155" spans="1:2" ht="15.75" customHeight="1" x14ac:dyDescent="0.25">
      <c r="A155" s="1"/>
      <c r="B155" s="1"/>
    </row>
    <row r="156" spans="1:2" ht="15.75" customHeight="1" x14ac:dyDescent="0.25">
      <c r="A156" s="1"/>
      <c r="B156" s="1"/>
    </row>
    <row r="157" spans="1:2" ht="15.75" customHeight="1" x14ac:dyDescent="0.25">
      <c r="A157" s="1"/>
      <c r="B157" s="1"/>
    </row>
    <row r="158" spans="1:2" ht="15.75" customHeight="1" x14ac:dyDescent="0.25">
      <c r="A158" s="1"/>
      <c r="B158" s="1"/>
    </row>
    <row r="159" spans="1:2" ht="15.75" customHeight="1" x14ac:dyDescent="0.25">
      <c r="A159" s="1"/>
      <c r="B159" s="1"/>
    </row>
    <row r="160" spans="1:2" ht="15.75" customHeight="1" x14ac:dyDescent="0.25">
      <c r="A160" s="1"/>
      <c r="B160" s="1"/>
    </row>
    <row r="161" spans="1:2" ht="15.75" customHeight="1" x14ac:dyDescent="0.25">
      <c r="A161" s="1"/>
      <c r="B161" s="1"/>
    </row>
    <row r="162" spans="1:2" ht="15.75" customHeight="1" x14ac:dyDescent="0.25">
      <c r="A162" s="1"/>
      <c r="B162" s="1"/>
    </row>
    <row r="163" spans="1:2" ht="15.75" customHeight="1" x14ac:dyDescent="0.25">
      <c r="A163" s="1"/>
      <c r="B163" s="1"/>
    </row>
    <row r="164" spans="1:2" ht="15.75" customHeight="1" x14ac:dyDescent="0.25">
      <c r="A164" s="1"/>
      <c r="B164" s="1"/>
    </row>
    <row r="165" spans="1:2" ht="15.75" customHeight="1" x14ac:dyDescent="0.25">
      <c r="A165" s="1"/>
      <c r="B165" s="1"/>
    </row>
    <row r="166" spans="1:2" ht="15.75" customHeight="1" x14ac:dyDescent="0.25">
      <c r="A166" s="1"/>
      <c r="B166" s="1"/>
    </row>
    <row r="167" spans="1:2" ht="15.75" customHeight="1" x14ac:dyDescent="0.25">
      <c r="A167" s="1"/>
      <c r="B167" s="1"/>
    </row>
    <row r="168" spans="1:2" ht="15.75" customHeight="1" x14ac:dyDescent="0.25">
      <c r="A168" s="1"/>
      <c r="B168" s="1"/>
    </row>
    <row r="169" spans="1:2" ht="15.75" customHeight="1" x14ac:dyDescent="0.25">
      <c r="A169" s="1"/>
      <c r="B169" s="1"/>
    </row>
    <row r="170" spans="1:2" ht="15.75" customHeight="1" x14ac:dyDescent="0.25">
      <c r="A170" s="1"/>
      <c r="B170" s="1"/>
    </row>
    <row r="171" spans="1:2" ht="15.75" customHeight="1" x14ac:dyDescent="0.25">
      <c r="A171" s="1"/>
      <c r="B171" s="1"/>
    </row>
    <row r="172" spans="1:2" ht="15.75" customHeight="1" x14ac:dyDescent="0.25">
      <c r="A172" s="1"/>
      <c r="B172" s="1"/>
    </row>
    <row r="173" spans="1:2" ht="15.75" customHeight="1" x14ac:dyDescent="0.25">
      <c r="A173" s="1"/>
      <c r="B173" s="1"/>
    </row>
    <row r="174" spans="1:2" ht="15.75" customHeight="1" x14ac:dyDescent="0.25">
      <c r="A174" s="1"/>
      <c r="B174" s="1"/>
    </row>
    <row r="175" spans="1:2" ht="15.75" customHeight="1" x14ac:dyDescent="0.25">
      <c r="A175" s="1"/>
      <c r="B175" s="1"/>
    </row>
    <row r="176" spans="1:2" ht="15.75" customHeight="1" x14ac:dyDescent="0.25">
      <c r="A176" s="1"/>
      <c r="B176" s="1"/>
    </row>
    <row r="177" spans="1:2" ht="15.75" customHeight="1" x14ac:dyDescent="0.25">
      <c r="A177" s="1"/>
      <c r="B177" s="1"/>
    </row>
    <row r="178" spans="1:2" ht="15.75" customHeight="1" x14ac:dyDescent="0.25">
      <c r="A178" s="1"/>
      <c r="B178" s="1"/>
    </row>
    <row r="179" spans="1:2" ht="15.75" customHeight="1" x14ac:dyDescent="0.25">
      <c r="A179" s="1"/>
      <c r="B179" s="1"/>
    </row>
    <row r="180" spans="1:2" ht="15.75" customHeight="1" x14ac:dyDescent="0.25">
      <c r="A180" s="1"/>
      <c r="B180" s="1"/>
    </row>
    <row r="181" spans="1:2" ht="15.75" customHeight="1" x14ac:dyDescent="0.25">
      <c r="A181" s="1"/>
      <c r="B181" s="1"/>
    </row>
    <row r="182" spans="1:2" ht="15.75" customHeight="1" x14ac:dyDescent="0.25">
      <c r="A182" s="1"/>
      <c r="B182" s="1"/>
    </row>
    <row r="183" spans="1:2" ht="15.75" customHeight="1" x14ac:dyDescent="0.25">
      <c r="A183" s="1"/>
      <c r="B183" s="1"/>
    </row>
    <row r="184" spans="1:2" ht="15.75" customHeight="1" x14ac:dyDescent="0.25">
      <c r="A184" s="1"/>
      <c r="B184" s="1"/>
    </row>
    <row r="185" spans="1:2" ht="15.75" customHeight="1" x14ac:dyDescent="0.25">
      <c r="A185" s="1"/>
      <c r="B185" s="1"/>
    </row>
    <row r="186" spans="1:2" ht="15.75" customHeight="1" x14ac:dyDescent="0.25">
      <c r="A186" s="1"/>
      <c r="B186" s="1"/>
    </row>
    <row r="187" spans="1:2" ht="15.75" customHeight="1" x14ac:dyDescent="0.25">
      <c r="A187" s="1"/>
      <c r="B187" s="1"/>
    </row>
    <row r="188" spans="1:2" ht="15.75" customHeight="1" x14ac:dyDescent="0.25">
      <c r="A188" s="1"/>
      <c r="B188" s="1"/>
    </row>
    <row r="189" spans="1:2" ht="15.75" customHeight="1" x14ac:dyDescent="0.25">
      <c r="A189" s="1"/>
      <c r="B189" s="1"/>
    </row>
    <row r="190" spans="1:2" ht="15.75" customHeight="1" x14ac:dyDescent="0.25">
      <c r="A190" s="1"/>
      <c r="B190" s="1"/>
    </row>
    <row r="191" spans="1:2" ht="15.75" customHeight="1" x14ac:dyDescent="0.25">
      <c r="A191" s="1"/>
      <c r="B191" s="1"/>
    </row>
    <row r="192" spans="1:2" ht="15.75" customHeight="1" x14ac:dyDescent="0.25">
      <c r="A192" s="1"/>
      <c r="B192" s="1"/>
    </row>
    <row r="193" spans="1:2" ht="15.75" customHeight="1" x14ac:dyDescent="0.25">
      <c r="A193" s="1"/>
      <c r="B193" s="1"/>
    </row>
    <row r="194" spans="1:2" ht="15.75" customHeight="1" x14ac:dyDescent="0.25">
      <c r="A194" s="1"/>
      <c r="B194" s="1"/>
    </row>
    <row r="195" spans="1:2" ht="15.75" customHeight="1" x14ac:dyDescent="0.25">
      <c r="A195" s="1"/>
      <c r="B195" s="1"/>
    </row>
    <row r="196" spans="1:2" ht="15.75" customHeight="1" x14ac:dyDescent="0.25">
      <c r="A196" s="1"/>
      <c r="B196" s="1"/>
    </row>
    <row r="197" spans="1:2" ht="15.75" customHeight="1" x14ac:dyDescent="0.25">
      <c r="A197" s="1"/>
      <c r="B197" s="1"/>
    </row>
    <row r="198" spans="1:2" ht="15.75" customHeight="1" x14ac:dyDescent="0.25">
      <c r="A198" s="1"/>
      <c r="B198" s="1"/>
    </row>
    <row r="199" spans="1:2" ht="15.75" customHeight="1" x14ac:dyDescent="0.25">
      <c r="A199" s="1"/>
      <c r="B199" s="1"/>
    </row>
    <row r="200" spans="1:2" ht="15.75" customHeight="1" x14ac:dyDescent="0.25">
      <c r="A200" s="1"/>
      <c r="B200" s="1"/>
    </row>
    <row r="201" spans="1:2" ht="15.75" customHeight="1" x14ac:dyDescent="0.25">
      <c r="A201" s="1"/>
      <c r="B201" s="1"/>
    </row>
    <row r="202" spans="1:2" ht="15.75" customHeight="1" x14ac:dyDescent="0.25">
      <c r="A202" s="1"/>
      <c r="B202" s="1"/>
    </row>
    <row r="203" spans="1:2" ht="15.75" customHeight="1" x14ac:dyDescent="0.25">
      <c r="A203" s="1"/>
      <c r="B203" s="1"/>
    </row>
    <row r="204" spans="1:2" ht="15.75" customHeight="1" x14ac:dyDescent="0.25">
      <c r="A204" s="1"/>
      <c r="B204" s="1"/>
    </row>
    <row r="205" spans="1:2" ht="15.75" customHeight="1" x14ac:dyDescent="0.25">
      <c r="A205" s="1"/>
      <c r="B205" s="1"/>
    </row>
    <row r="206" spans="1:2" ht="15.75" customHeight="1" x14ac:dyDescent="0.25">
      <c r="A206" s="1"/>
      <c r="B206" s="1"/>
    </row>
    <row r="207" spans="1:2" ht="15.75" customHeight="1" x14ac:dyDescent="0.25">
      <c r="A207" s="1"/>
      <c r="B207" s="1"/>
    </row>
    <row r="208" spans="1:2" ht="15.75" customHeight="1" x14ac:dyDescent="0.25">
      <c r="A208" s="1"/>
      <c r="B208" s="1"/>
    </row>
    <row r="209" spans="1:2" ht="15.75" customHeight="1" x14ac:dyDescent="0.25">
      <c r="A209" s="1"/>
      <c r="B209" s="1"/>
    </row>
    <row r="210" spans="1:2" ht="15.75" customHeight="1" x14ac:dyDescent="0.25">
      <c r="A210" s="1"/>
      <c r="B210" s="1"/>
    </row>
    <row r="211" spans="1:2" ht="15.75" customHeight="1" x14ac:dyDescent="0.25">
      <c r="A211" s="1"/>
      <c r="B211" s="1"/>
    </row>
    <row r="212" spans="1:2" ht="15.75" customHeight="1" x14ac:dyDescent="0.25">
      <c r="A212" s="1"/>
      <c r="B212" s="1"/>
    </row>
    <row r="213" spans="1:2" ht="15.75" customHeight="1" x14ac:dyDescent="0.25">
      <c r="A213" s="1"/>
      <c r="B213" s="1"/>
    </row>
    <row r="214" spans="1:2" ht="15.75" customHeight="1" x14ac:dyDescent="0.25">
      <c r="A214" s="1"/>
      <c r="B214" s="1"/>
    </row>
    <row r="215" spans="1:2" ht="15.75" customHeight="1" x14ac:dyDescent="0.25">
      <c r="A215" s="1"/>
      <c r="B215" s="1"/>
    </row>
    <row r="216" spans="1:2" ht="15.75" customHeight="1" x14ac:dyDescent="0.25">
      <c r="A216" s="1"/>
      <c r="B216" s="1"/>
    </row>
    <row r="217" spans="1:2" ht="15.75" customHeight="1" x14ac:dyDescent="0.25">
      <c r="A217" s="1"/>
      <c r="B217" s="1"/>
    </row>
    <row r="218" spans="1:2" ht="15.75" customHeight="1" x14ac:dyDescent="0.25">
      <c r="A218" s="1"/>
      <c r="B218" s="1"/>
    </row>
    <row r="219" spans="1:2" ht="15.75" customHeight="1" x14ac:dyDescent="0.25">
      <c r="A219" s="1"/>
      <c r="B219" s="1"/>
    </row>
    <row r="220" spans="1:2" ht="15.75" customHeight="1" x14ac:dyDescent="0.25">
      <c r="A220" s="1"/>
      <c r="B220" s="1"/>
    </row>
    <row r="221" spans="1:2" ht="15.75" customHeight="1" x14ac:dyDescent="0.25">
      <c r="A221" s="1"/>
      <c r="B221" s="1"/>
    </row>
    <row r="222" spans="1:2" ht="15.75" customHeight="1" x14ac:dyDescent="0.25">
      <c r="A222" s="1"/>
      <c r="B222" s="1"/>
    </row>
    <row r="223" spans="1:2" ht="15.75" customHeight="1" x14ac:dyDescent="0.25">
      <c r="A223" s="1"/>
      <c r="B223" s="1"/>
    </row>
    <row r="224" spans="1:2" ht="15.75" customHeight="1" x14ac:dyDescent="0.25">
      <c r="A224" s="1"/>
      <c r="B224" s="1"/>
    </row>
    <row r="225" spans="1:2" ht="15.75" customHeight="1" x14ac:dyDescent="0.25">
      <c r="A225" s="1"/>
      <c r="B225" s="1"/>
    </row>
    <row r="226" spans="1:2" ht="15.75" customHeight="1" x14ac:dyDescent="0.25">
      <c r="A226" s="1"/>
      <c r="B226" s="1"/>
    </row>
    <row r="227" spans="1:2" ht="15.75" customHeight="1" x14ac:dyDescent="0.25">
      <c r="A227" s="1"/>
      <c r="B227" s="1"/>
    </row>
    <row r="228" spans="1:2" ht="15.75" customHeight="1" x14ac:dyDescent="0.25">
      <c r="A228" s="1"/>
      <c r="B228" s="1"/>
    </row>
    <row r="229" spans="1:2" ht="15.75" customHeight="1" x14ac:dyDescent="0.25">
      <c r="A229" s="1"/>
      <c r="B229" s="1"/>
    </row>
    <row r="230" spans="1:2" ht="15.75" customHeight="1" x14ac:dyDescent="0.25">
      <c r="A230" s="1"/>
      <c r="B230" s="1"/>
    </row>
    <row r="231" spans="1:2" ht="15.75" customHeight="1" x14ac:dyDescent="0.25">
      <c r="A231" s="1"/>
      <c r="B231" s="1"/>
    </row>
    <row r="232" spans="1:2" ht="15.75" customHeight="1" x14ac:dyDescent="0.25">
      <c r="A232" s="1"/>
      <c r="B232" s="1"/>
    </row>
    <row r="233" spans="1:2" ht="15.75" customHeight="1" x14ac:dyDescent="0.25">
      <c r="A233" s="1"/>
      <c r="B233" s="1"/>
    </row>
    <row r="234" spans="1:2" ht="15.75" customHeight="1" x14ac:dyDescent="0.25">
      <c r="A234" s="1"/>
      <c r="B234" s="1"/>
    </row>
    <row r="235" spans="1:2" ht="15.75" customHeight="1" x14ac:dyDescent="0.25">
      <c r="A235" s="1"/>
      <c r="B235" s="1"/>
    </row>
    <row r="236" spans="1:2" ht="15.75" customHeight="1" x14ac:dyDescent="0.25">
      <c r="A236" s="1"/>
      <c r="B236" s="1"/>
    </row>
    <row r="237" spans="1:2" ht="15.75" customHeight="1" x14ac:dyDescent="0.25">
      <c r="A237" s="1"/>
      <c r="B237" s="1"/>
    </row>
    <row r="238" spans="1:2" ht="15.75" customHeight="1" x14ac:dyDescent="0.25">
      <c r="A238" s="1"/>
      <c r="B238" s="1"/>
    </row>
    <row r="239" spans="1:2" ht="15.75" customHeight="1" x14ac:dyDescent="0.25">
      <c r="A239" s="1"/>
      <c r="B239" s="1"/>
    </row>
    <row r="240" spans="1:2" ht="15.75" customHeight="1" x14ac:dyDescent="0.25">
      <c r="A240" s="1"/>
      <c r="B240" s="1"/>
    </row>
    <row r="241" spans="1:2" ht="15.75" customHeight="1" x14ac:dyDescent="0.25">
      <c r="A241" s="1"/>
      <c r="B241" s="1"/>
    </row>
    <row r="242" spans="1:2" ht="15.75" customHeight="1" x14ac:dyDescent="0.25">
      <c r="A242" s="1"/>
      <c r="B242" s="1"/>
    </row>
    <row r="243" spans="1:2" ht="15.75" customHeight="1" x14ac:dyDescent="0.25">
      <c r="A243" s="1"/>
      <c r="B243" s="1"/>
    </row>
    <row r="244" spans="1:2" ht="15.75" customHeight="1" x14ac:dyDescent="0.25">
      <c r="A244" s="1"/>
      <c r="B244" s="1"/>
    </row>
    <row r="245" spans="1:2" ht="15.75" customHeight="1" x14ac:dyDescent="0.25">
      <c r="A245" s="1"/>
      <c r="B245" s="1"/>
    </row>
    <row r="246" spans="1:2" ht="15.75" customHeight="1" x14ac:dyDescent="0.25">
      <c r="A246" s="1"/>
      <c r="B246" s="1"/>
    </row>
    <row r="247" spans="1:2" ht="15.75" customHeight="1" x14ac:dyDescent="0.25">
      <c r="A247" s="1"/>
      <c r="B247" s="1"/>
    </row>
    <row r="248" spans="1:2" ht="15.75" customHeight="1" x14ac:dyDescent="0.25">
      <c r="A248" s="1"/>
      <c r="B248" s="1"/>
    </row>
    <row r="249" spans="1:2" ht="15.75" customHeight="1" x14ac:dyDescent="0.25">
      <c r="A249" s="1"/>
      <c r="B249" s="1"/>
    </row>
    <row r="250" spans="1:2" ht="15.75" customHeight="1" x14ac:dyDescent="0.25">
      <c r="A250" s="1"/>
      <c r="B250" s="1"/>
    </row>
    <row r="251" spans="1:2" ht="15.75" customHeight="1" x14ac:dyDescent="0.25">
      <c r="A251" s="1"/>
      <c r="B251" s="1"/>
    </row>
    <row r="252" spans="1:2" ht="15.75" customHeight="1" x14ac:dyDescent="0.25">
      <c r="A252" s="1"/>
      <c r="B252" s="1"/>
    </row>
    <row r="253" spans="1:2" ht="15.75" customHeight="1" x14ac:dyDescent="0.25">
      <c r="A253" s="1"/>
      <c r="B253" s="1"/>
    </row>
    <row r="254" spans="1:2" ht="15.75" customHeight="1" x14ac:dyDescent="0.25">
      <c r="A254" s="1"/>
      <c r="B254" s="1"/>
    </row>
    <row r="255" spans="1:2" ht="15.75" customHeight="1" x14ac:dyDescent="0.25">
      <c r="A255" s="1"/>
      <c r="B255" s="1"/>
    </row>
    <row r="256" spans="1:2" ht="15.75" customHeight="1" x14ac:dyDescent="0.25">
      <c r="A256" s="1"/>
      <c r="B256" s="1"/>
    </row>
    <row r="257" spans="1:2" ht="15.75" customHeight="1" x14ac:dyDescent="0.25">
      <c r="A257" s="1"/>
      <c r="B257" s="1"/>
    </row>
    <row r="258" spans="1:2" ht="15.75" customHeight="1" x14ac:dyDescent="0.25">
      <c r="A258" s="1"/>
      <c r="B258" s="1"/>
    </row>
    <row r="259" spans="1:2" ht="15.75" customHeight="1" x14ac:dyDescent="0.25">
      <c r="A259" s="1"/>
      <c r="B259" s="1"/>
    </row>
    <row r="260" spans="1:2" ht="15.75" customHeight="1" x14ac:dyDescent="0.25">
      <c r="A260" s="1"/>
      <c r="B260" s="1"/>
    </row>
    <row r="261" spans="1:2" ht="15.75" customHeight="1" x14ac:dyDescent="0.25">
      <c r="A261" s="1"/>
      <c r="B261" s="1"/>
    </row>
    <row r="262" spans="1:2" ht="15.75" customHeight="1" x14ac:dyDescent="0.25">
      <c r="A262" s="1"/>
      <c r="B262" s="1"/>
    </row>
    <row r="263" spans="1:2" ht="15.75" customHeight="1" x14ac:dyDescent="0.25">
      <c r="A263" s="1"/>
      <c r="B263" s="1"/>
    </row>
    <row r="264" spans="1:2" ht="15.75" customHeight="1" x14ac:dyDescent="0.25">
      <c r="A264" s="1"/>
      <c r="B264" s="1"/>
    </row>
    <row r="265" spans="1:2" ht="15.75" customHeight="1" x14ac:dyDescent="0.25">
      <c r="A265" s="1"/>
      <c r="B265" s="1"/>
    </row>
    <row r="266" spans="1:2" ht="15.75" customHeight="1" x14ac:dyDescent="0.25">
      <c r="A266" s="1"/>
      <c r="B266" s="1"/>
    </row>
    <row r="267" spans="1:2" ht="15.75" customHeight="1" x14ac:dyDescent="0.25">
      <c r="A267" s="1"/>
      <c r="B267" s="1"/>
    </row>
    <row r="268" spans="1:2" ht="15.75" customHeight="1" x14ac:dyDescent="0.25">
      <c r="A268" s="1"/>
      <c r="B268" s="1"/>
    </row>
    <row r="269" spans="1:2" ht="15.75" customHeight="1" x14ac:dyDescent="0.25">
      <c r="A269" s="1"/>
      <c r="B269" s="1"/>
    </row>
    <row r="270" spans="1:2" ht="15.75" customHeight="1" x14ac:dyDescent="0.25">
      <c r="A270" s="1"/>
      <c r="B270" s="1"/>
    </row>
    <row r="271" spans="1:2" ht="15.75" customHeight="1" x14ac:dyDescent="0.25">
      <c r="A271" s="1"/>
      <c r="B271" s="1"/>
    </row>
    <row r="272" spans="1:2" ht="15.75" customHeight="1" x14ac:dyDescent="0.25">
      <c r="A272" s="1"/>
      <c r="B272" s="1"/>
    </row>
    <row r="273" spans="1:2" ht="15.75" customHeight="1" x14ac:dyDescent="0.25">
      <c r="A273" s="1"/>
      <c r="B273" s="1"/>
    </row>
    <row r="274" spans="1:2" ht="15.75" customHeight="1" x14ac:dyDescent="0.25">
      <c r="A274" s="1"/>
      <c r="B274" s="1"/>
    </row>
    <row r="275" spans="1:2" ht="15.75" customHeight="1" x14ac:dyDescent="0.25">
      <c r="A275" s="1"/>
      <c r="B275" s="1"/>
    </row>
    <row r="276" spans="1:2" ht="15.75" customHeight="1" x14ac:dyDescent="0.25">
      <c r="A276" s="1"/>
      <c r="B276" s="1"/>
    </row>
    <row r="277" spans="1:2" ht="15.75" customHeight="1" x14ac:dyDescent="0.25">
      <c r="A277" s="1"/>
      <c r="B277" s="1"/>
    </row>
    <row r="278" spans="1:2" ht="15.75" customHeight="1" x14ac:dyDescent="0.25">
      <c r="A278" s="1"/>
      <c r="B278" s="1"/>
    </row>
    <row r="279" spans="1:2" ht="15.75" customHeight="1" x14ac:dyDescent="0.25">
      <c r="A279" s="1"/>
      <c r="B279" s="1"/>
    </row>
    <row r="280" spans="1:2" ht="15.75" customHeight="1" x14ac:dyDescent="0.25">
      <c r="A280" s="1"/>
      <c r="B280" s="1"/>
    </row>
    <row r="281" spans="1:2" ht="15.75" customHeight="1" x14ac:dyDescent="0.25">
      <c r="A281" s="1"/>
      <c r="B281" s="1"/>
    </row>
    <row r="282" spans="1:2" ht="15.75" customHeight="1" x14ac:dyDescent="0.25">
      <c r="A282" s="1"/>
      <c r="B282" s="1"/>
    </row>
    <row r="283" spans="1:2" ht="15.75" customHeight="1" x14ac:dyDescent="0.25">
      <c r="A283" s="1"/>
      <c r="B283" s="1"/>
    </row>
    <row r="284" spans="1:2" ht="15.75" customHeight="1" x14ac:dyDescent="0.25">
      <c r="A284" s="1"/>
      <c r="B284" s="1"/>
    </row>
    <row r="285" spans="1:2" ht="15.75" customHeight="1" x14ac:dyDescent="0.25">
      <c r="A285" s="1"/>
      <c r="B285" s="1"/>
    </row>
    <row r="286" spans="1:2" ht="15.75" customHeight="1" x14ac:dyDescent="0.25">
      <c r="A286" s="1"/>
      <c r="B286" s="1"/>
    </row>
    <row r="287" spans="1:2" ht="15.75" customHeight="1" x14ac:dyDescent="0.25">
      <c r="A287" s="1"/>
      <c r="B287" s="1"/>
    </row>
    <row r="288" spans="1:2" ht="15.75" customHeight="1" x14ac:dyDescent="0.25">
      <c r="A288" s="1"/>
      <c r="B288" s="1"/>
    </row>
    <row r="289" spans="1:2" ht="15.75" customHeight="1" x14ac:dyDescent="0.25">
      <c r="A289" s="1"/>
      <c r="B289" s="1"/>
    </row>
    <row r="290" spans="1:2" ht="15.75" customHeight="1" x14ac:dyDescent="0.25">
      <c r="A290" s="1"/>
      <c r="B290" s="1"/>
    </row>
    <row r="291" spans="1:2" ht="15.75" customHeight="1" x14ac:dyDescent="0.25">
      <c r="A291" s="1"/>
      <c r="B291" s="1"/>
    </row>
    <row r="292" spans="1:2" ht="15.75" customHeight="1" x14ac:dyDescent="0.25">
      <c r="A292" s="1"/>
      <c r="B292" s="1"/>
    </row>
    <row r="293" spans="1:2" ht="15.75" customHeight="1" x14ac:dyDescent="0.25">
      <c r="A293" s="1"/>
      <c r="B293" s="1"/>
    </row>
    <row r="294" spans="1:2" ht="15.75" customHeight="1" x14ac:dyDescent="0.25">
      <c r="A294" s="1"/>
      <c r="B294" s="1"/>
    </row>
    <row r="295" spans="1:2" ht="15.75" customHeight="1" x14ac:dyDescent="0.25">
      <c r="A295" s="1"/>
      <c r="B295" s="1"/>
    </row>
    <row r="296" spans="1:2" ht="15.75" customHeight="1" x14ac:dyDescent="0.25">
      <c r="A296" s="1"/>
      <c r="B296" s="1"/>
    </row>
    <row r="297" spans="1:2" ht="15.75" customHeight="1" x14ac:dyDescent="0.25">
      <c r="A297" s="1"/>
      <c r="B297" s="1"/>
    </row>
    <row r="298" spans="1:2" ht="15.75" customHeight="1" x14ac:dyDescent="0.25">
      <c r="A298" s="1"/>
      <c r="B298" s="1"/>
    </row>
    <row r="299" spans="1:2" ht="15.75" customHeight="1" x14ac:dyDescent="0.25">
      <c r="A299" s="1"/>
      <c r="B299" s="1"/>
    </row>
    <row r="300" spans="1:2" ht="15.75" customHeight="1" x14ac:dyDescent="0.25">
      <c r="A300" s="1"/>
      <c r="B300" s="1"/>
    </row>
    <row r="301" spans="1:2" ht="15.75" customHeight="1" x14ac:dyDescent="0.25">
      <c r="A301" s="1"/>
      <c r="B301" s="1"/>
    </row>
    <row r="302" spans="1:2" ht="15.75" customHeight="1" x14ac:dyDescent="0.25">
      <c r="A302" s="1"/>
      <c r="B302" s="1"/>
    </row>
    <row r="303" spans="1:2" ht="15.75" customHeight="1" x14ac:dyDescent="0.25">
      <c r="A303" s="1"/>
      <c r="B303" s="1"/>
    </row>
    <row r="304" spans="1:2" ht="15.75" customHeight="1" x14ac:dyDescent="0.25">
      <c r="A304" s="1"/>
      <c r="B304" s="1"/>
    </row>
    <row r="305" spans="1:2" ht="15.75" customHeight="1" x14ac:dyDescent="0.25">
      <c r="A305" s="1"/>
      <c r="B305" s="1"/>
    </row>
    <row r="306" spans="1:2" ht="15.75" customHeight="1" x14ac:dyDescent="0.25">
      <c r="A306" s="1"/>
      <c r="B306" s="1"/>
    </row>
    <row r="307" spans="1:2" ht="15.75" customHeight="1" x14ac:dyDescent="0.25">
      <c r="A307" s="1"/>
      <c r="B307" s="1"/>
    </row>
    <row r="308" spans="1:2" ht="15.75" customHeight="1" x14ac:dyDescent="0.25">
      <c r="A308" s="1"/>
      <c r="B308" s="1"/>
    </row>
    <row r="309" spans="1:2" ht="15.75" customHeight="1" x14ac:dyDescent="0.25">
      <c r="A309" s="1"/>
      <c r="B309" s="1"/>
    </row>
    <row r="310" spans="1:2" ht="15.75" customHeight="1" x14ac:dyDescent="0.25">
      <c r="A310" s="1"/>
      <c r="B310" s="1"/>
    </row>
    <row r="311" spans="1:2" ht="15.75" customHeight="1" x14ac:dyDescent="0.25">
      <c r="A311" s="1"/>
      <c r="B311" s="1"/>
    </row>
    <row r="312" spans="1:2" ht="15.75" customHeight="1" x14ac:dyDescent="0.25">
      <c r="A312" s="1"/>
      <c r="B312" s="1"/>
    </row>
    <row r="313" spans="1:2" ht="15.75" customHeight="1" x14ac:dyDescent="0.25">
      <c r="A313" s="1"/>
      <c r="B313" s="1"/>
    </row>
    <row r="314" spans="1:2" ht="15.75" customHeight="1" x14ac:dyDescent="0.25">
      <c r="A314" s="1"/>
      <c r="B314" s="1"/>
    </row>
    <row r="315" spans="1:2" ht="15.75" customHeight="1" x14ac:dyDescent="0.25">
      <c r="A315" s="1"/>
      <c r="B315" s="1"/>
    </row>
    <row r="316" spans="1:2" ht="15.75" customHeight="1" x14ac:dyDescent="0.25">
      <c r="A316" s="1"/>
      <c r="B316" s="1"/>
    </row>
    <row r="317" spans="1:2" ht="15.75" customHeight="1" x14ac:dyDescent="0.25">
      <c r="A317" s="1"/>
      <c r="B317" s="1"/>
    </row>
    <row r="318" spans="1:2" ht="15.75" customHeight="1" x14ac:dyDescent="0.25">
      <c r="A318" s="1"/>
      <c r="B318" s="1"/>
    </row>
    <row r="319" spans="1:2" ht="15.75" customHeight="1" x14ac:dyDescent="0.25">
      <c r="A319" s="1"/>
      <c r="B319" s="1"/>
    </row>
    <row r="320" spans="1:2" ht="15.75" customHeight="1" x14ac:dyDescent="0.25">
      <c r="A320" s="1"/>
      <c r="B320" s="1"/>
    </row>
    <row r="321" spans="1:2" ht="15.75" customHeight="1" x14ac:dyDescent="0.25">
      <c r="A321" s="1"/>
      <c r="B321" s="1"/>
    </row>
    <row r="322" spans="1:2" ht="15.75" customHeight="1" x14ac:dyDescent="0.25">
      <c r="A322" s="1"/>
      <c r="B322" s="1"/>
    </row>
    <row r="323" spans="1:2" ht="15.75" customHeight="1" x14ac:dyDescent="0.25">
      <c r="A323" s="1"/>
      <c r="B323" s="1"/>
    </row>
    <row r="324" spans="1:2" ht="15.75" customHeight="1" x14ac:dyDescent="0.25">
      <c r="A324" s="1"/>
      <c r="B324" s="1"/>
    </row>
    <row r="325" spans="1:2" ht="15.75" customHeight="1" x14ac:dyDescent="0.25">
      <c r="A325" s="1"/>
      <c r="B325" s="1"/>
    </row>
    <row r="326" spans="1:2" ht="15.75" customHeight="1" x14ac:dyDescent="0.25">
      <c r="A326" s="1"/>
      <c r="B326" s="1"/>
    </row>
    <row r="327" spans="1:2" ht="15.75" customHeight="1" x14ac:dyDescent="0.25">
      <c r="A327" s="1"/>
      <c r="B327" s="1"/>
    </row>
    <row r="328" spans="1:2" ht="15.75" customHeight="1" x14ac:dyDescent="0.25">
      <c r="A328" s="1"/>
      <c r="B328" s="1"/>
    </row>
    <row r="329" spans="1:2" ht="15.75" customHeight="1" x14ac:dyDescent="0.25">
      <c r="A329" s="1"/>
      <c r="B329" s="1"/>
    </row>
    <row r="330" spans="1:2" ht="15.75" customHeight="1" x14ac:dyDescent="0.25">
      <c r="A330" s="1"/>
      <c r="B330" s="1"/>
    </row>
    <row r="331" spans="1:2" ht="15.75" customHeight="1" x14ac:dyDescent="0.25">
      <c r="A331" s="1"/>
      <c r="B331" s="1"/>
    </row>
    <row r="332" spans="1:2" ht="15.75" customHeight="1" x14ac:dyDescent="0.25">
      <c r="A332" s="1"/>
      <c r="B332" s="1"/>
    </row>
    <row r="333" spans="1:2" ht="15.75" customHeight="1" x14ac:dyDescent="0.25">
      <c r="A333" s="1"/>
      <c r="B333" s="1"/>
    </row>
    <row r="334" spans="1:2" ht="15.75" customHeight="1" x14ac:dyDescent="0.25">
      <c r="A334" s="1"/>
      <c r="B334" s="1"/>
    </row>
    <row r="335" spans="1:2" ht="15.75" customHeight="1" x14ac:dyDescent="0.25">
      <c r="A335" s="1"/>
      <c r="B335" s="1"/>
    </row>
    <row r="336" spans="1:2" ht="15.75" customHeight="1" x14ac:dyDescent="0.25">
      <c r="A336" s="1"/>
      <c r="B336" s="1"/>
    </row>
    <row r="337" spans="1:2" ht="15.75" customHeight="1" x14ac:dyDescent="0.25">
      <c r="A337" s="1"/>
      <c r="B337" s="1"/>
    </row>
    <row r="338" spans="1:2" ht="15.75" customHeight="1" x14ac:dyDescent="0.25">
      <c r="A338" s="1"/>
      <c r="B338" s="1"/>
    </row>
    <row r="339" spans="1:2" ht="15.75" customHeight="1" x14ac:dyDescent="0.25">
      <c r="A339" s="1"/>
      <c r="B339" s="1"/>
    </row>
    <row r="340" spans="1:2" ht="15.75" customHeight="1" x14ac:dyDescent="0.25">
      <c r="A340" s="1"/>
      <c r="B340" s="1"/>
    </row>
    <row r="341" spans="1:2" ht="15.75" customHeight="1" x14ac:dyDescent="0.25">
      <c r="A341" s="1"/>
      <c r="B341" s="1"/>
    </row>
    <row r="342" spans="1:2" ht="15.75" customHeight="1" x14ac:dyDescent="0.25">
      <c r="A342" s="1"/>
      <c r="B342" s="1"/>
    </row>
    <row r="343" spans="1:2" ht="15.75" customHeight="1" x14ac:dyDescent="0.25">
      <c r="A343" s="1"/>
      <c r="B343" s="1"/>
    </row>
    <row r="344" spans="1:2" ht="15.75" customHeight="1" x14ac:dyDescent="0.25">
      <c r="A344" s="1"/>
      <c r="B344" s="1"/>
    </row>
    <row r="345" spans="1:2" ht="15.75" customHeight="1" x14ac:dyDescent="0.25">
      <c r="A345" s="1"/>
      <c r="B345" s="1"/>
    </row>
    <row r="346" spans="1:2" ht="15.75" customHeight="1" x14ac:dyDescent="0.25">
      <c r="A346" s="1"/>
      <c r="B346" s="1"/>
    </row>
    <row r="347" spans="1:2" ht="15.75" customHeight="1" x14ac:dyDescent="0.25">
      <c r="A347" s="1"/>
      <c r="B347" s="1"/>
    </row>
    <row r="348" spans="1:2" ht="15.75" customHeight="1" x14ac:dyDescent="0.25">
      <c r="A348" s="1"/>
      <c r="B348" s="1"/>
    </row>
    <row r="349" spans="1:2" ht="15.75" customHeight="1" x14ac:dyDescent="0.25">
      <c r="A349" s="1"/>
      <c r="B349" s="1"/>
    </row>
    <row r="350" spans="1:2" ht="15.75" customHeight="1" x14ac:dyDescent="0.25">
      <c r="A350" s="1"/>
      <c r="B350" s="1"/>
    </row>
    <row r="351" spans="1:2" ht="15.75" customHeight="1" x14ac:dyDescent="0.25">
      <c r="A351" s="1"/>
      <c r="B351" s="1"/>
    </row>
    <row r="352" spans="1:2" ht="15.75" customHeight="1" x14ac:dyDescent="0.25">
      <c r="A352" s="1"/>
      <c r="B352" s="1"/>
    </row>
    <row r="353" spans="1:2" ht="15.75" customHeight="1" x14ac:dyDescent="0.25">
      <c r="A353" s="1"/>
      <c r="B353" s="1"/>
    </row>
    <row r="354" spans="1:2" ht="15.75" customHeight="1" x14ac:dyDescent="0.25">
      <c r="A354" s="1"/>
      <c r="B354" s="1"/>
    </row>
    <row r="355" spans="1:2" ht="15.75" customHeight="1" x14ac:dyDescent="0.25">
      <c r="A355" s="1"/>
      <c r="B355" s="1"/>
    </row>
    <row r="356" spans="1:2" ht="15.75" customHeight="1" x14ac:dyDescent="0.25">
      <c r="A356" s="1"/>
      <c r="B356" s="1"/>
    </row>
    <row r="357" spans="1:2" ht="15.75" customHeight="1" x14ac:dyDescent="0.25">
      <c r="A357" s="1"/>
      <c r="B357" s="1"/>
    </row>
    <row r="358" spans="1:2" ht="15.75" customHeight="1" x14ac:dyDescent="0.25">
      <c r="A358" s="1"/>
      <c r="B358" s="1"/>
    </row>
    <row r="359" spans="1:2" ht="15.75" customHeight="1" x14ac:dyDescent="0.25">
      <c r="A359" s="1"/>
      <c r="B359" s="1"/>
    </row>
    <row r="360" spans="1:2" ht="15.75" customHeight="1" x14ac:dyDescent="0.25">
      <c r="A360" s="1"/>
      <c r="B360" s="1"/>
    </row>
    <row r="361" spans="1:2" ht="15.75" customHeight="1" x14ac:dyDescent="0.25">
      <c r="A361" s="1"/>
      <c r="B361" s="1"/>
    </row>
    <row r="362" spans="1:2" ht="15.75" customHeight="1" x14ac:dyDescent="0.25">
      <c r="A362" s="1"/>
      <c r="B362" s="1"/>
    </row>
    <row r="363" spans="1:2" ht="15.75" customHeight="1" x14ac:dyDescent="0.25">
      <c r="A363" s="1"/>
      <c r="B363" s="1"/>
    </row>
    <row r="364" spans="1:2" ht="15.75" customHeight="1" x14ac:dyDescent="0.25">
      <c r="A364" s="1"/>
      <c r="B364" s="1"/>
    </row>
    <row r="365" spans="1:2" ht="15.75" customHeight="1" x14ac:dyDescent="0.25">
      <c r="A365" s="1"/>
      <c r="B365" s="1"/>
    </row>
    <row r="366" spans="1:2" ht="15.75" customHeight="1" x14ac:dyDescent="0.25">
      <c r="A366" s="1"/>
      <c r="B366" s="1"/>
    </row>
    <row r="367" spans="1:2" ht="15.75" customHeight="1" x14ac:dyDescent="0.25">
      <c r="A367" s="1"/>
      <c r="B367" s="1"/>
    </row>
    <row r="368" spans="1:2" ht="15.75" customHeight="1" x14ac:dyDescent="0.25">
      <c r="A368" s="1"/>
      <c r="B368" s="1"/>
    </row>
    <row r="369" spans="1:2" ht="15.75" customHeight="1" x14ac:dyDescent="0.25">
      <c r="A369" s="1"/>
      <c r="B369" s="1"/>
    </row>
    <row r="370" spans="1:2" ht="15.75" customHeight="1" x14ac:dyDescent="0.25">
      <c r="A370" s="1"/>
      <c r="B370" s="1"/>
    </row>
    <row r="371" spans="1:2" ht="15.75" customHeight="1" x14ac:dyDescent="0.25">
      <c r="A371" s="1"/>
      <c r="B371" s="1"/>
    </row>
    <row r="372" spans="1:2" ht="15.75" customHeight="1" x14ac:dyDescent="0.25">
      <c r="A372" s="1"/>
      <c r="B372" s="1"/>
    </row>
    <row r="373" spans="1:2" ht="15.75" customHeight="1" x14ac:dyDescent="0.25">
      <c r="A373" s="1"/>
      <c r="B373" s="1"/>
    </row>
    <row r="374" spans="1:2" ht="15.75" customHeight="1" x14ac:dyDescent="0.25">
      <c r="A374" s="1"/>
      <c r="B374" s="1"/>
    </row>
    <row r="375" spans="1:2" ht="15.75" customHeight="1" x14ac:dyDescent="0.25">
      <c r="A375" s="1"/>
      <c r="B375" s="1"/>
    </row>
    <row r="376" spans="1:2" ht="15.75" customHeight="1" x14ac:dyDescent="0.25">
      <c r="A376" s="1"/>
      <c r="B376" s="1"/>
    </row>
    <row r="377" spans="1:2" ht="15.75" customHeight="1" x14ac:dyDescent="0.25">
      <c r="A377" s="1"/>
      <c r="B377" s="1"/>
    </row>
    <row r="378" spans="1:2" ht="15.75" customHeight="1" x14ac:dyDescent="0.25">
      <c r="A378" s="1"/>
      <c r="B378" s="1"/>
    </row>
    <row r="379" spans="1:2" ht="15.75" customHeight="1" x14ac:dyDescent="0.25">
      <c r="A379" s="1"/>
      <c r="B379" s="1"/>
    </row>
    <row r="380" spans="1:2" ht="15.75" customHeight="1" x14ac:dyDescent="0.25">
      <c r="A380" s="1"/>
      <c r="B380" s="1"/>
    </row>
    <row r="381" spans="1:2" ht="15.75" customHeight="1" x14ac:dyDescent="0.25">
      <c r="A381" s="1"/>
      <c r="B381" s="1"/>
    </row>
    <row r="382" spans="1:2" ht="15.75" customHeight="1" x14ac:dyDescent="0.25">
      <c r="A382" s="1"/>
      <c r="B382" s="1"/>
    </row>
    <row r="383" spans="1:2" ht="15.75" customHeight="1" x14ac:dyDescent="0.25">
      <c r="A383" s="1"/>
      <c r="B383" s="1"/>
    </row>
    <row r="384" spans="1:2" ht="15.75" customHeight="1" x14ac:dyDescent="0.25">
      <c r="A384" s="1"/>
      <c r="B384" s="1"/>
    </row>
    <row r="385" spans="1:2" ht="15.75" customHeight="1" x14ac:dyDescent="0.25">
      <c r="A385" s="1"/>
      <c r="B385" s="1"/>
    </row>
    <row r="386" spans="1:2" ht="15.75" customHeight="1" x14ac:dyDescent="0.25">
      <c r="A386" s="1"/>
      <c r="B386" s="1"/>
    </row>
    <row r="387" spans="1:2" ht="15.75" customHeight="1" x14ac:dyDescent="0.25">
      <c r="A387" s="1"/>
      <c r="B387" s="1"/>
    </row>
    <row r="388" spans="1:2" ht="15.75" customHeight="1" x14ac:dyDescent="0.25">
      <c r="A388" s="1"/>
      <c r="B388" s="1"/>
    </row>
    <row r="389" spans="1:2" ht="15.75" customHeight="1" x14ac:dyDescent="0.25">
      <c r="A389" s="1"/>
      <c r="B389" s="1"/>
    </row>
    <row r="390" spans="1:2" ht="15.75" customHeight="1" x14ac:dyDescent="0.25">
      <c r="A390" s="1"/>
      <c r="B390" s="1"/>
    </row>
    <row r="391" spans="1:2" ht="15.75" customHeight="1" x14ac:dyDescent="0.25">
      <c r="A391" s="1"/>
      <c r="B391" s="1"/>
    </row>
    <row r="392" spans="1:2" ht="15.75" customHeight="1" x14ac:dyDescent="0.25">
      <c r="A392" s="1"/>
      <c r="B392" s="1"/>
    </row>
    <row r="393" spans="1:2" ht="15.75" customHeight="1" x14ac:dyDescent="0.25">
      <c r="A393" s="1"/>
      <c r="B393" s="1"/>
    </row>
    <row r="394" spans="1:2" ht="15.75" customHeight="1" x14ac:dyDescent="0.25">
      <c r="A394" s="1"/>
      <c r="B394" s="1"/>
    </row>
    <row r="395" spans="1:2" ht="15.75" customHeight="1" x14ac:dyDescent="0.25">
      <c r="A395" s="1"/>
      <c r="B395" s="1"/>
    </row>
    <row r="396" spans="1:2" ht="15.75" customHeight="1" x14ac:dyDescent="0.25">
      <c r="A396" s="1"/>
      <c r="B396" s="1"/>
    </row>
    <row r="397" spans="1:2" ht="15.75" customHeight="1" x14ac:dyDescent="0.25">
      <c r="A397" s="1"/>
      <c r="B397" s="1"/>
    </row>
    <row r="398" spans="1:2" ht="15.75" customHeight="1" x14ac:dyDescent="0.25">
      <c r="A398" s="1"/>
      <c r="B398" s="1"/>
    </row>
    <row r="399" spans="1:2" ht="15.75" customHeight="1" x14ac:dyDescent="0.25">
      <c r="A399" s="1"/>
      <c r="B399" s="1"/>
    </row>
    <row r="400" spans="1:2" ht="15.75" customHeight="1" x14ac:dyDescent="0.25">
      <c r="A400" s="1"/>
      <c r="B400" s="1"/>
    </row>
    <row r="401" spans="1:2" ht="15.75" customHeight="1" x14ac:dyDescent="0.25">
      <c r="A401" s="1"/>
      <c r="B401" s="1"/>
    </row>
    <row r="402" spans="1:2" ht="15.75" customHeight="1" x14ac:dyDescent="0.25">
      <c r="A402" s="1"/>
      <c r="B402" s="1"/>
    </row>
    <row r="403" spans="1:2" ht="15.75" customHeight="1" x14ac:dyDescent="0.25">
      <c r="A403" s="1"/>
      <c r="B403" s="1"/>
    </row>
    <row r="404" spans="1:2" ht="15.75" customHeight="1" x14ac:dyDescent="0.25">
      <c r="A404" s="1"/>
      <c r="B404" s="1"/>
    </row>
    <row r="405" spans="1:2" ht="15.75" customHeight="1" x14ac:dyDescent="0.25">
      <c r="A405" s="1"/>
      <c r="B405" s="1"/>
    </row>
    <row r="406" spans="1:2" ht="15.75" customHeight="1" x14ac:dyDescent="0.25">
      <c r="A406" s="1"/>
      <c r="B406" s="1"/>
    </row>
    <row r="407" spans="1:2" ht="15.75" customHeight="1" x14ac:dyDescent="0.25">
      <c r="A407" s="1"/>
      <c r="B407" s="1"/>
    </row>
    <row r="408" spans="1:2" ht="15.75" customHeight="1" x14ac:dyDescent="0.25">
      <c r="A408" s="1"/>
      <c r="B408" s="1"/>
    </row>
    <row r="409" spans="1:2" ht="15.75" customHeight="1" x14ac:dyDescent="0.25">
      <c r="A409" s="1"/>
      <c r="B409" s="1"/>
    </row>
    <row r="410" spans="1:2" ht="15.75" customHeight="1" x14ac:dyDescent="0.25">
      <c r="A410" s="1"/>
      <c r="B410" s="1"/>
    </row>
    <row r="411" spans="1:2" ht="15.75" customHeight="1" x14ac:dyDescent="0.25">
      <c r="A411" s="1"/>
      <c r="B411" s="1"/>
    </row>
    <row r="412" spans="1:2" ht="15.75" customHeight="1" x14ac:dyDescent="0.25">
      <c r="A412" s="1"/>
      <c r="B412" s="1"/>
    </row>
    <row r="413" spans="1:2" ht="15.75" customHeight="1" x14ac:dyDescent="0.25">
      <c r="A413" s="1"/>
      <c r="B413" s="1"/>
    </row>
    <row r="414" spans="1:2" ht="15.75" customHeight="1" x14ac:dyDescent="0.25">
      <c r="A414" s="1"/>
      <c r="B414" s="1"/>
    </row>
    <row r="415" spans="1:2" ht="15.75" customHeight="1" x14ac:dyDescent="0.25">
      <c r="A415" s="1"/>
      <c r="B415" s="1"/>
    </row>
    <row r="416" spans="1:2" ht="15.75" customHeight="1" x14ac:dyDescent="0.25">
      <c r="A416" s="1"/>
      <c r="B416" s="1"/>
    </row>
    <row r="417" spans="1:2" ht="15.75" customHeight="1" x14ac:dyDescent="0.25">
      <c r="A417" s="1"/>
      <c r="B417" s="1"/>
    </row>
    <row r="418" spans="1:2" ht="15.75" customHeight="1" x14ac:dyDescent="0.25">
      <c r="A418" s="1"/>
      <c r="B418" s="1"/>
    </row>
    <row r="419" spans="1:2" ht="15.75" customHeight="1" x14ac:dyDescent="0.25">
      <c r="A419" s="1"/>
      <c r="B419" s="1"/>
    </row>
    <row r="420" spans="1:2" ht="15.75" customHeight="1" x14ac:dyDescent="0.25">
      <c r="A420" s="1"/>
      <c r="B420" s="1"/>
    </row>
    <row r="421" spans="1:2" ht="15.75" customHeight="1" x14ac:dyDescent="0.25">
      <c r="A421" s="1"/>
      <c r="B421" s="1"/>
    </row>
    <row r="422" spans="1:2" ht="15.75" customHeight="1" x14ac:dyDescent="0.25">
      <c r="A422" s="1"/>
      <c r="B422" s="1"/>
    </row>
    <row r="423" spans="1:2" ht="15.75" customHeight="1" x14ac:dyDescent="0.25">
      <c r="A423" s="1"/>
      <c r="B423" s="1"/>
    </row>
    <row r="424" spans="1:2" ht="15.75" customHeight="1" x14ac:dyDescent="0.25">
      <c r="A424" s="1"/>
      <c r="B424" s="1"/>
    </row>
    <row r="425" spans="1:2" ht="15.75" customHeight="1" x14ac:dyDescent="0.25">
      <c r="A425" s="1"/>
      <c r="B425" s="1"/>
    </row>
    <row r="426" spans="1:2" ht="15.75" customHeight="1" x14ac:dyDescent="0.25">
      <c r="A426" s="1"/>
      <c r="B426" s="1"/>
    </row>
    <row r="427" spans="1:2" ht="15.75" customHeight="1" x14ac:dyDescent="0.25">
      <c r="A427" s="1"/>
      <c r="B427" s="1"/>
    </row>
    <row r="428" spans="1:2" ht="15.75" customHeight="1" x14ac:dyDescent="0.25">
      <c r="A428" s="1"/>
      <c r="B428" s="1"/>
    </row>
    <row r="429" spans="1:2" ht="15.75" customHeight="1" x14ac:dyDescent="0.25">
      <c r="A429" s="1"/>
      <c r="B429" s="1"/>
    </row>
    <row r="430" spans="1:2" ht="15.75" customHeight="1" x14ac:dyDescent="0.25">
      <c r="A430" s="1"/>
      <c r="B430" s="1"/>
    </row>
    <row r="431" spans="1:2" ht="15.75" customHeight="1" x14ac:dyDescent="0.25">
      <c r="A431" s="1"/>
      <c r="B431" s="1"/>
    </row>
    <row r="432" spans="1:2" ht="15.75" customHeight="1" x14ac:dyDescent="0.25">
      <c r="A432" s="1"/>
      <c r="B432" s="1"/>
    </row>
    <row r="433" spans="1:2" ht="15.75" customHeight="1" x14ac:dyDescent="0.25">
      <c r="A433" s="1"/>
      <c r="B433" s="1"/>
    </row>
    <row r="434" spans="1:2" ht="15.75" customHeight="1" x14ac:dyDescent="0.25">
      <c r="A434" s="1"/>
      <c r="B434" s="1"/>
    </row>
    <row r="435" spans="1:2" ht="15.75" customHeight="1" x14ac:dyDescent="0.25">
      <c r="A435" s="1"/>
      <c r="B435" s="1"/>
    </row>
    <row r="436" spans="1:2" ht="15.75" customHeight="1" x14ac:dyDescent="0.25">
      <c r="A436" s="1"/>
      <c r="B436" s="1"/>
    </row>
    <row r="437" spans="1:2" ht="15.75" customHeight="1" x14ac:dyDescent="0.25">
      <c r="A437" s="1"/>
      <c r="B437" s="1"/>
    </row>
    <row r="438" spans="1:2" ht="15.75" customHeight="1" x14ac:dyDescent="0.25">
      <c r="A438" s="1"/>
      <c r="B438" s="1"/>
    </row>
    <row r="439" spans="1:2" ht="15.75" customHeight="1" x14ac:dyDescent="0.25">
      <c r="A439" s="1"/>
      <c r="B439" s="1"/>
    </row>
    <row r="440" spans="1:2" ht="15.75" customHeight="1" x14ac:dyDescent="0.25">
      <c r="A440" s="1"/>
      <c r="B440" s="1"/>
    </row>
    <row r="441" spans="1:2" ht="15.75" customHeight="1" x14ac:dyDescent="0.25">
      <c r="A441" s="1"/>
      <c r="B441" s="1"/>
    </row>
    <row r="442" spans="1:2" ht="15.75" customHeight="1" x14ac:dyDescent="0.25">
      <c r="A442" s="1"/>
      <c r="B442" s="1"/>
    </row>
    <row r="443" spans="1:2" ht="15.75" customHeight="1" x14ac:dyDescent="0.25">
      <c r="A443" s="1"/>
      <c r="B443" s="1"/>
    </row>
    <row r="444" spans="1:2" ht="15.75" customHeight="1" x14ac:dyDescent="0.25">
      <c r="A444" s="1"/>
      <c r="B444" s="1"/>
    </row>
    <row r="445" spans="1:2" ht="15.75" customHeight="1" x14ac:dyDescent="0.25">
      <c r="A445" s="1"/>
      <c r="B445" s="1"/>
    </row>
    <row r="446" spans="1:2" ht="15.75" customHeight="1" x14ac:dyDescent="0.25">
      <c r="A446" s="1"/>
      <c r="B446" s="1"/>
    </row>
    <row r="447" spans="1:2" ht="15.75" customHeight="1" x14ac:dyDescent="0.25">
      <c r="A447" s="1"/>
      <c r="B447" s="1"/>
    </row>
    <row r="448" spans="1:2" ht="15.75" customHeight="1" x14ac:dyDescent="0.25">
      <c r="A448" s="1"/>
      <c r="B448" s="1"/>
    </row>
    <row r="449" spans="1:2" ht="15.75" customHeight="1" x14ac:dyDescent="0.25">
      <c r="A449" s="1"/>
      <c r="B449" s="1"/>
    </row>
    <row r="450" spans="1:2" ht="15.75" customHeight="1" x14ac:dyDescent="0.25">
      <c r="A450" s="1"/>
      <c r="B450" s="1"/>
    </row>
    <row r="451" spans="1:2" ht="15.75" customHeight="1" x14ac:dyDescent="0.25">
      <c r="A451" s="1"/>
      <c r="B451" s="1"/>
    </row>
    <row r="452" spans="1:2" ht="15.75" customHeight="1" x14ac:dyDescent="0.25">
      <c r="A452" s="1"/>
      <c r="B452" s="1"/>
    </row>
    <row r="453" spans="1:2" ht="15.75" customHeight="1" x14ac:dyDescent="0.25">
      <c r="A453" s="1"/>
      <c r="B453" s="1"/>
    </row>
    <row r="454" spans="1:2" ht="15.75" customHeight="1" x14ac:dyDescent="0.25">
      <c r="A454" s="1"/>
      <c r="B454" s="1"/>
    </row>
    <row r="455" spans="1:2" ht="15.75" customHeight="1" x14ac:dyDescent="0.25">
      <c r="A455" s="1"/>
      <c r="B455" s="1"/>
    </row>
    <row r="456" spans="1:2" ht="15.75" customHeight="1" x14ac:dyDescent="0.25">
      <c r="A456" s="1"/>
      <c r="B456" s="1"/>
    </row>
    <row r="457" spans="1:2" ht="15.75" customHeight="1" x14ac:dyDescent="0.25">
      <c r="A457" s="1"/>
      <c r="B457" s="1"/>
    </row>
    <row r="458" spans="1:2" ht="15.75" customHeight="1" x14ac:dyDescent="0.25">
      <c r="A458" s="1"/>
      <c r="B458" s="1"/>
    </row>
    <row r="459" spans="1:2" ht="15.75" customHeight="1" x14ac:dyDescent="0.25">
      <c r="A459" s="1"/>
      <c r="B459" s="1"/>
    </row>
    <row r="460" spans="1:2" ht="15.75" customHeight="1" x14ac:dyDescent="0.25">
      <c r="A460" s="1"/>
      <c r="B460" s="1"/>
    </row>
    <row r="461" spans="1:2" ht="15.75" customHeight="1" x14ac:dyDescent="0.25">
      <c r="A461" s="1"/>
      <c r="B461" s="1"/>
    </row>
    <row r="462" spans="1:2" ht="15.75" customHeight="1" x14ac:dyDescent="0.25">
      <c r="A462" s="1"/>
      <c r="B462" s="1"/>
    </row>
    <row r="463" spans="1:2" ht="15.75" customHeight="1" x14ac:dyDescent="0.25">
      <c r="A463" s="1"/>
      <c r="B463" s="1"/>
    </row>
    <row r="464" spans="1:2" ht="15.75" customHeight="1" x14ac:dyDescent="0.25">
      <c r="A464" s="1"/>
      <c r="B464" s="1"/>
    </row>
    <row r="465" spans="1:2" ht="15.75" customHeight="1" x14ac:dyDescent="0.25">
      <c r="A465" s="1"/>
      <c r="B465" s="1"/>
    </row>
    <row r="466" spans="1:2" ht="15.75" customHeight="1" x14ac:dyDescent="0.25">
      <c r="A466" s="1"/>
      <c r="B466" s="1"/>
    </row>
    <row r="467" spans="1:2" ht="15.75" customHeight="1" x14ac:dyDescent="0.25">
      <c r="A467" s="1"/>
      <c r="B467" s="1"/>
    </row>
    <row r="468" spans="1:2" ht="15.75" customHeight="1" x14ac:dyDescent="0.25">
      <c r="A468" s="1"/>
      <c r="B468" s="1"/>
    </row>
    <row r="469" spans="1:2" ht="15.75" customHeight="1" x14ac:dyDescent="0.25">
      <c r="A469" s="1"/>
      <c r="B469" s="1"/>
    </row>
    <row r="470" spans="1:2" ht="15.75" customHeight="1" x14ac:dyDescent="0.25">
      <c r="A470" s="1"/>
      <c r="B470" s="1"/>
    </row>
    <row r="471" spans="1:2" ht="15.75" customHeight="1" x14ac:dyDescent="0.25">
      <c r="A471" s="1"/>
      <c r="B471" s="1"/>
    </row>
    <row r="472" spans="1:2" ht="15.75" customHeight="1" x14ac:dyDescent="0.25">
      <c r="A472" s="1"/>
      <c r="B472" s="1"/>
    </row>
    <row r="473" spans="1:2" ht="15.75" customHeight="1" x14ac:dyDescent="0.25">
      <c r="A473" s="1"/>
      <c r="B473" s="1"/>
    </row>
    <row r="474" spans="1:2" ht="15.75" customHeight="1" x14ac:dyDescent="0.25">
      <c r="A474" s="1"/>
      <c r="B474" s="1"/>
    </row>
    <row r="475" spans="1:2" ht="15.75" customHeight="1" x14ac:dyDescent="0.25">
      <c r="A475" s="1"/>
      <c r="B475" s="1"/>
    </row>
    <row r="476" spans="1:2" ht="15.75" customHeight="1" x14ac:dyDescent="0.25">
      <c r="A476" s="1"/>
      <c r="B476" s="1"/>
    </row>
    <row r="477" spans="1:2" ht="15.75" customHeight="1" x14ac:dyDescent="0.25">
      <c r="A477" s="1"/>
      <c r="B477" s="1"/>
    </row>
    <row r="478" spans="1:2" ht="15.75" customHeight="1" x14ac:dyDescent="0.25">
      <c r="A478" s="1"/>
      <c r="B478" s="1"/>
    </row>
    <row r="479" spans="1:2" ht="15.75" customHeight="1" x14ac:dyDescent="0.25">
      <c r="A479" s="1"/>
      <c r="B479" s="1"/>
    </row>
    <row r="480" spans="1:2" ht="15.75" customHeight="1" x14ac:dyDescent="0.25">
      <c r="A480" s="1"/>
      <c r="B480" s="1"/>
    </row>
    <row r="481" spans="1:2" ht="15.75" customHeight="1" x14ac:dyDescent="0.25">
      <c r="A481" s="1"/>
      <c r="B481" s="1"/>
    </row>
    <row r="482" spans="1:2" ht="15.75" customHeight="1" x14ac:dyDescent="0.25">
      <c r="A482" s="1"/>
      <c r="B482" s="1"/>
    </row>
    <row r="483" spans="1:2" ht="15.75" customHeight="1" x14ac:dyDescent="0.25">
      <c r="A483" s="1"/>
      <c r="B483" s="1"/>
    </row>
    <row r="484" spans="1:2" ht="15.75" customHeight="1" x14ac:dyDescent="0.25">
      <c r="A484" s="1"/>
      <c r="B484" s="1"/>
    </row>
    <row r="485" spans="1:2" ht="15.75" customHeight="1" x14ac:dyDescent="0.25">
      <c r="A485" s="1"/>
      <c r="B485" s="1"/>
    </row>
    <row r="486" spans="1:2" ht="15.75" customHeight="1" x14ac:dyDescent="0.25">
      <c r="A486" s="1"/>
      <c r="B486" s="1"/>
    </row>
    <row r="487" spans="1:2" ht="15.75" customHeight="1" x14ac:dyDescent="0.25">
      <c r="A487" s="1"/>
      <c r="B487" s="1"/>
    </row>
    <row r="488" spans="1:2" ht="15.75" customHeight="1" x14ac:dyDescent="0.25">
      <c r="A488" s="1"/>
      <c r="B488" s="1"/>
    </row>
    <row r="489" spans="1:2" ht="15.75" customHeight="1" x14ac:dyDescent="0.25">
      <c r="A489" s="1"/>
      <c r="B489" s="1"/>
    </row>
    <row r="490" spans="1:2" ht="15.75" customHeight="1" x14ac:dyDescent="0.25">
      <c r="A490" s="1"/>
      <c r="B490" s="1"/>
    </row>
    <row r="491" spans="1:2" ht="15.75" customHeight="1" x14ac:dyDescent="0.25">
      <c r="A491" s="1"/>
      <c r="B491" s="1"/>
    </row>
    <row r="492" spans="1:2" ht="15.75" customHeight="1" x14ac:dyDescent="0.25">
      <c r="A492" s="1"/>
      <c r="B492" s="1"/>
    </row>
    <row r="493" spans="1:2" ht="15.75" customHeight="1" x14ac:dyDescent="0.25">
      <c r="A493" s="1"/>
      <c r="B493" s="1"/>
    </row>
    <row r="494" spans="1:2" ht="15.75" customHeight="1" x14ac:dyDescent="0.25">
      <c r="A494" s="1"/>
      <c r="B494" s="1"/>
    </row>
    <row r="495" spans="1:2" ht="15.75" customHeight="1" x14ac:dyDescent="0.25">
      <c r="A495" s="1"/>
      <c r="B495" s="1"/>
    </row>
    <row r="496" spans="1:2" ht="15.75" customHeight="1" x14ac:dyDescent="0.25">
      <c r="A496" s="1"/>
      <c r="B496" s="1"/>
    </row>
    <row r="497" spans="1:2" ht="15.75" customHeight="1" x14ac:dyDescent="0.25">
      <c r="A497" s="1"/>
      <c r="B497" s="1"/>
    </row>
    <row r="498" spans="1:2" ht="15.75" customHeight="1" x14ac:dyDescent="0.25">
      <c r="A498" s="1"/>
      <c r="B498" s="1"/>
    </row>
    <row r="499" spans="1:2" ht="15.75" customHeight="1" x14ac:dyDescent="0.25">
      <c r="A499" s="1"/>
      <c r="B499" s="1"/>
    </row>
    <row r="500" spans="1:2" ht="15.75" customHeight="1" x14ac:dyDescent="0.25">
      <c r="A500" s="1"/>
      <c r="B500" s="1"/>
    </row>
    <row r="501" spans="1:2" ht="15.75" customHeight="1" x14ac:dyDescent="0.25">
      <c r="A501" s="1"/>
      <c r="B501" s="1"/>
    </row>
    <row r="502" spans="1:2" ht="15.75" customHeight="1" x14ac:dyDescent="0.25">
      <c r="A502" s="1"/>
      <c r="B502" s="1"/>
    </row>
    <row r="503" spans="1:2" ht="15.75" customHeight="1" x14ac:dyDescent="0.25">
      <c r="A503" s="1"/>
      <c r="B503" s="1"/>
    </row>
    <row r="504" spans="1:2" ht="15.75" customHeight="1" x14ac:dyDescent="0.25">
      <c r="A504" s="1"/>
      <c r="B504" s="1"/>
    </row>
    <row r="505" spans="1:2" ht="15.75" customHeight="1" x14ac:dyDescent="0.25">
      <c r="A505" s="1"/>
      <c r="B505" s="1"/>
    </row>
    <row r="506" spans="1:2" ht="15.75" customHeight="1" x14ac:dyDescent="0.25">
      <c r="A506" s="1"/>
      <c r="B506" s="1"/>
    </row>
    <row r="507" spans="1:2" ht="15.75" customHeight="1" x14ac:dyDescent="0.25">
      <c r="A507" s="1"/>
      <c r="B507" s="1"/>
    </row>
    <row r="508" spans="1:2" ht="15.75" customHeight="1" x14ac:dyDescent="0.25">
      <c r="A508" s="1"/>
      <c r="B508" s="1"/>
    </row>
    <row r="509" spans="1:2" ht="15.75" customHeight="1" x14ac:dyDescent="0.25">
      <c r="A509" s="1"/>
      <c r="B509" s="1"/>
    </row>
    <row r="510" spans="1:2" ht="15.75" customHeight="1" x14ac:dyDescent="0.25">
      <c r="A510" s="1"/>
      <c r="B510" s="1"/>
    </row>
    <row r="511" spans="1:2" ht="15.75" customHeight="1" x14ac:dyDescent="0.25">
      <c r="A511" s="1"/>
      <c r="B511" s="1"/>
    </row>
    <row r="512" spans="1:2" ht="15.75" customHeight="1" x14ac:dyDescent="0.25">
      <c r="A512" s="1"/>
      <c r="B512" s="1"/>
    </row>
    <row r="513" spans="1:2" ht="15.75" customHeight="1" x14ac:dyDescent="0.25">
      <c r="A513" s="1"/>
      <c r="B513" s="1"/>
    </row>
    <row r="514" spans="1:2" ht="15.75" customHeight="1" x14ac:dyDescent="0.25">
      <c r="A514" s="1"/>
      <c r="B514" s="1"/>
    </row>
    <row r="515" spans="1:2" ht="15.75" customHeight="1" x14ac:dyDescent="0.25">
      <c r="A515" s="1"/>
      <c r="B515" s="1"/>
    </row>
    <row r="516" spans="1:2" ht="15.75" customHeight="1" x14ac:dyDescent="0.25">
      <c r="A516" s="1"/>
      <c r="B516" s="1"/>
    </row>
    <row r="517" spans="1:2" ht="15.75" customHeight="1" x14ac:dyDescent="0.25">
      <c r="A517" s="1"/>
      <c r="B517" s="1"/>
    </row>
    <row r="518" spans="1:2" ht="15.75" customHeight="1" x14ac:dyDescent="0.25">
      <c r="A518" s="1"/>
      <c r="B518" s="1"/>
    </row>
    <row r="519" spans="1:2" ht="15.75" customHeight="1" x14ac:dyDescent="0.25">
      <c r="A519" s="1"/>
      <c r="B519" s="1"/>
    </row>
    <row r="520" spans="1:2" ht="15.75" customHeight="1" x14ac:dyDescent="0.25">
      <c r="A520" s="1"/>
      <c r="B520" s="1"/>
    </row>
    <row r="521" spans="1:2" ht="15.75" customHeight="1" x14ac:dyDescent="0.25">
      <c r="A521" s="1"/>
      <c r="B521" s="1"/>
    </row>
    <row r="522" spans="1:2" ht="15.75" customHeight="1" x14ac:dyDescent="0.25">
      <c r="A522" s="1"/>
      <c r="B522" s="1"/>
    </row>
    <row r="523" spans="1:2" ht="15.75" customHeight="1" x14ac:dyDescent="0.25">
      <c r="A523" s="1"/>
      <c r="B523" s="1"/>
    </row>
    <row r="524" spans="1:2" ht="15.75" customHeight="1" x14ac:dyDescent="0.25">
      <c r="A524" s="1"/>
      <c r="B524" s="1"/>
    </row>
    <row r="525" spans="1:2" ht="15.75" customHeight="1" x14ac:dyDescent="0.25">
      <c r="A525" s="1"/>
      <c r="B525" s="1"/>
    </row>
    <row r="526" spans="1:2" ht="15.75" customHeight="1" x14ac:dyDescent="0.25">
      <c r="A526" s="1"/>
      <c r="B526" s="1"/>
    </row>
    <row r="527" spans="1:2" ht="15.75" customHeight="1" x14ac:dyDescent="0.25">
      <c r="A527" s="1"/>
      <c r="B527" s="1"/>
    </row>
    <row r="528" spans="1:2" ht="15.75" customHeight="1" x14ac:dyDescent="0.25">
      <c r="A528" s="1"/>
      <c r="B528" s="1"/>
    </row>
    <row r="529" spans="1:2" ht="15.75" customHeight="1" x14ac:dyDescent="0.25">
      <c r="A529" s="1"/>
      <c r="B529" s="1"/>
    </row>
    <row r="530" spans="1:2" ht="15.75" customHeight="1" x14ac:dyDescent="0.25">
      <c r="A530" s="1"/>
      <c r="B530" s="1"/>
    </row>
    <row r="531" spans="1:2" ht="15.75" customHeight="1" x14ac:dyDescent="0.25">
      <c r="A531" s="1"/>
      <c r="B531" s="1"/>
    </row>
    <row r="532" spans="1:2" ht="15.75" customHeight="1" x14ac:dyDescent="0.25">
      <c r="A532" s="1"/>
      <c r="B532" s="1"/>
    </row>
    <row r="533" spans="1:2" ht="15.75" customHeight="1" x14ac:dyDescent="0.25">
      <c r="A533" s="1"/>
      <c r="B533" s="1"/>
    </row>
    <row r="534" spans="1:2" ht="15.75" customHeight="1" x14ac:dyDescent="0.25">
      <c r="A534" s="1"/>
      <c r="B534" s="1"/>
    </row>
    <row r="535" spans="1:2" ht="15.75" customHeight="1" x14ac:dyDescent="0.25">
      <c r="A535" s="1"/>
      <c r="B535" s="1"/>
    </row>
    <row r="536" spans="1:2" ht="15.75" customHeight="1" x14ac:dyDescent="0.25">
      <c r="A536" s="1"/>
      <c r="B536" s="1"/>
    </row>
    <row r="537" spans="1:2" ht="15.75" customHeight="1" x14ac:dyDescent="0.25">
      <c r="A537" s="1"/>
      <c r="B537" s="1"/>
    </row>
    <row r="538" spans="1:2" ht="15.75" customHeight="1" x14ac:dyDescent="0.25">
      <c r="A538" s="1"/>
      <c r="B538" s="1"/>
    </row>
    <row r="539" spans="1:2" ht="15.75" customHeight="1" x14ac:dyDescent="0.25">
      <c r="A539" s="1"/>
      <c r="B539" s="1"/>
    </row>
    <row r="540" spans="1:2" ht="15.75" customHeight="1" x14ac:dyDescent="0.25">
      <c r="A540" s="1"/>
      <c r="B540" s="1"/>
    </row>
    <row r="541" spans="1:2" ht="15.75" customHeight="1" x14ac:dyDescent="0.25">
      <c r="A541" s="1"/>
      <c r="B541" s="1"/>
    </row>
    <row r="542" spans="1:2" ht="15.75" customHeight="1" x14ac:dyDescent="0.25">
      <c r="A542" s="1"/>
      <c r="B542" s="1"/>
    </row>
    <row r="543" spans="1:2" ht="15.75" customHeight="1" x14ac:dyDescent="0.25">
      <c r="A543" s="1"/>
      <c r="B543" s="1"/>
    </row>
    <row r="544" spans="1:2" ht="15.75" customHeight="1" x14ac:dyDescent="0.25">
      <c r="A544" s="1"/>
      <c r="B544" s="1"/>
    </row>
    <row r="545" spans="1:2" ht="15.75" customHeight="1" x14ac:dyDescent="0.25">
      <c r="A545" s="1"/>
      <c r="B545" s="1"/>
    </row>
    <row r="546" spans="1:2" ht="15.75" customHeight="1" x14ac:dyDescent="0.25">
      <c r="A546" s="1"/>
      <c r="B546" s="1"/>
    </row>
    <row r="547" spans="1:2" ht="15.75" customHeight="1" x14ac:dyDescent="0.25">
      <c r="A547" s="1"/>
      <c r="B547" s="1"/>
    </row>
    <row r="548" spans="1:2" ht="15.75" customHeight="1" x14ac:dyDescent="0.25">
      <c r="A548" s="1"/>
      <c r="B548" s="1"/>
    </row>
    <row r="549" spans="1:2" ht="15.75" customHeight="1" x14ac:dyDescent="0.25">
      <c r="A549" s="1"/>
      <c r="B549" s="1"/>
    </row>
    <row r="550" spans="1:2" ht="15.75" customHeight="1" x14ac:dyDescent="0.25">
      <c r="A550" s="1"/>
      <c r="B550" s="1"/>
    </row>
    <row r="551" spans="1:2" ht="15.75" customHeight="1" x14ac:dyDescent="0.25">
      <c r="A551" s="1"/>
      <c r="B551" s="1"/>
    </row>
    <row r="552" spans="1:2" ht="15.75" customHeight="1" x14ac:dyDescent="0.25">
      <c r="A552" s="1"/>
      <c r="B552" s="1"/>
    </row>
    <row r="553" spans="1:2" ht="15.75" customHeight="1" x14ac:dyDescent="0.25">
      <c r="A553" s="1"/>
      <c r="B553" s="1"/>
    </row>
    <row r="554" spans="1:2" ht="15.75" customHeight="1" x14ac:dyDescent="0.25">
      <c r="A554" s="1"/>
      <c r="B554" s="1"/>
    </row>
    <row r="555" spans="1:2" ht="15.75" customHeight="1" x14ac:dyDescent="0.25">
      <c r="A555" s="1"/>
      <c r="B555" s="1"/>
    </row>
    <row r="556" spans="1:2" ht="15.75" customHeight="1" x14ac:dyDescent="0.25">
      <c r="A556" s="1"/>
      <c r="B556" s="1"/>
    </row>
    <row r="557" spans="1:2" ht="15.75" customHeight="1" x14ac:dyDescent="0.25">
      <c r="A557" s="1"/>
      <c r="B557" s="1"/>
    </row>
    <row r="558" spans="1:2" ht="15.75" customHeight="1" x14ac:dyDescent="0.25">
      <c r="A558" s="1"/>
      <c r="B558" s="1"/>
    </row>
    <row r="559" spans="1:2" ht="15.75" customHeight="1" x14ac:dyDescent="0.25">
      <c r="A559" s="1"/>
      <c r="B559" s="1"/>
    </row>
    <row r="560" spans="1:2" ht="15.75" customHeight="1" x14ac:dyDescent="0.25">
      <c r="A560" s="1"/>
      <c r="B560" s="1"/>
    </row>
    <row r="561" spans="1:2" ht="15.75" customHeight="1" x14ac:dyDescent="0.25">
      <c r="A561" s="1"/>
      <c r="B561" s="1"/>
    </row>
    <row r="562" spans="1:2" ht="15.75" customHeight="1" x14ac:dyDescent="0.25">
      <c r="A562" s="1"/>
      <c r="B562" s="1"/>
    </row>
    <row r="563" spans="1:2" ht="15.75" customHeight="1" x14ac:dyDescent="0.25">
      <c r="A563" s="1"/>
      <c r="B563" s="1"/>
    </row>
    <row r="564" spans="1:2" ht="15.75" customHeight="1" x14ac:dyDescent="0.25">
      <c r="A564" s="1"/>
      <c r="B564" s="1"/>
    </row>
    <row r="565" spans="1:2" ht="15.75" customHeight="1" x14ac:dyDescent="0.25">
      <c r="A565" s="1"/>
      <c r="B565" s="1"/>
    </row>
    <row r="566" spans="1:2" ht="15.75" customHeight="1" x14ac:dyDescent="0.25">
      <c r="A566" s="1"/>
      <c r="B566" s="1"/>
    </row>
    <row r="567" spans="1:2" ht="15.75" customHeight="1" x14ac:dyDescent="0.25">
      <c r="A567" s="1"/>
      <c r="B567" s="1"/>
    </row>
    <row r="568" spans="1:2" ht="15.75" customHeight="1" x14ac:dyDescent="0.25">
      <c r="A568" s="1"/>
      <c r="B568" s="1"/>
    </row>
    <row r="569" spans="1:2" ht="15.75" customHeight="1" x14ac:dyDescent="0.25">
      <c r="A569" s="1"/>
      <c r="B569" s="1"/>
    </row>
    <row r="570" spans="1:2" ht="15.75" customHeight="1" x14ac:dyDescent="0.25">
      <c r="A570" s="1"/>
      <c r="B570" s="1"/>
    </row>
    <row r="571" spans="1:2" ht="15.75" customHeight="1" x14ac:dyDescent="0.25">
      <c r="A571" s="1"/>
      <c r="B571" s="1"/>
    </row>
    <row r="572" spans="1:2" ht="15.75" customHeight="1" x14ac:dyDescent="0.25">
      <c r="A572" s="1"/>
      <c r="B572" s="1"/>
    </row>
    <row r="573" spans="1:2" ht="15.75" customHeight="1" x14ac:dyDescent="0.25">
      <c r="A573" s="1"/>
      <c r="B573" s="1"/>
    </row>
    <row r="574" spans="1:2" ht="15.75" customHeight="1" x14ac:dyDescent="0.25">
      <c r="A574" s="1"/>
      <c r="B574" s="1"/>
    </row>
    <row r="575" spans="1:2" ht="15.75" customHeight="1" x14ac:dyDescent="0.25">
      <c r="A575" s="1"/>
      <c r="B575" s="1"/>
    </row>
    <row r="576" spans="1:2" ht="15.75" customHeight="1" x14ac:dyDescent="0.25">
      <c r="A576" s="1"/>
      <c r="B576" s="1"/>
    </row>
    <row r="577" spans="1:2" ht="15.75" customHeight="1" x14ac:dyDescent="0.25">
      <c r="A577" s="1"/>
      <c r="B577" s="1"/>
    </row>
    <row r="578" spans="1:2" ht="15.75" customHeight="1" x14ac:dyDescent="0.25">
      <c r="A578" s="1"/>
      <c r="B578" s="1"/>
    </row>
    <row r="579" spans="1:2" ht="15.75" customHeight="1" x14ac:dyDescent="0.25">
      <c r="A579" s="1"/>
      <c r="B579" s="1"/>
    </row>
    <row r="580" spans="1:2" ht="15.75" customHeight="1" x14ac:dyDescent="0.25">
      <c r="A580" s="1"/>
      <c r="B580" s="1"/>
    </row>
    <row r="581" spans="1:2" ht="15.75" customHeight="1" x14ac:dyDescent="0.25">
      <c r="A581" s="1"/>
      <c r="B581" s="1"/>
    </row>
    <row r="582" spans="1:2" ht="15.75" customHeight="1" x14ac:dyDescent="0.25">
      <c r="A582" s="1"/>
      <c r="B582" s="1"/>
    </row>
    <row r="583" spans="1:2" ht="15.75" customHeight="1" x14ac:dyDescent="0.25">
      <c r="A583" s="1"/>
      <c r="B583" s="1"/>
    </row>
    <row r="584" spans="1:2" ht="15.75" customHeight="1" x14ac:dyDescent="0.25">
      <c r="A584" s="1"/>
      <c r="B584" s="1"/>
    </row>
    <row r="585" spans="1:2" ht="15.75" customHeight="1" x14ac:dyDescent="0.25">
      <c r="A585" s="1"/>
      <c r="B585" s="1"/>
    </row>
    <row r="586" spans="1:2" ht="15.75" customHeight="1" x14ac:dyDescent="0.25">
      <c r="A586" s="1"/>
      <c r="B586" s="1"/>
    </row>
    <row r="587" spans="1:2" ht="15.75" customHeight="1" x14ac:dyDescent="0.25">
      <c r="A587" s="1"/>
      <c r="B587" s="1"/>
    </row>
    <row r="588" spans="1:2" ht="15.75" customHeight="1" x14ac:dyDescent="0.25">
      <c r="A588" s="1"/>
      <c r="B588" s="1"/>
    </row>
    <row r="589" spans="1:2" ht="15.75" customHeight="1" x14ac:dyDescent="0.25">
      <c r="A589" s="1"/>
      <c r="B589" s="1"/>
    </row>
    <row r="590" spans="1:2" ht="15.75" customHeight="1" x14ac:dyDescent="0.25">
      <c r="A590" s="1"/>
      <c r="B590" s="1"/>
    </row>
    <row r="591" spans="1:2" ht="15.75" customHeight="1" x14ac:dyDescent="0.25">
      <c r="A591" s="1"/>
      <c r="B591" s="1"/>
    </row>
    <row r="592" spans="1:2" ht="15.75" customHeight="1" x14ac:dyDescent="0.25">
      <c r="A592" s="1"/>
      <c r="B592" s="1"/>
    </row>
    <row r="593" spans="1:2" ht="15.75" customHeight="1" x14ac:dyDescent="0.25">
      <c r="A593" s="1"/>
      <c r="B593" s="1"/>
    </row>
    <row r="594" spans="1:2" ht="15.75" customHeight="1" x14ac:dyDescent="0.25">
      <c r="A594" s="1"/>
      <c r="B594" s="1"/>
    </row>
    <row r="595" spans="1:2" ht="15.75" customHeight="1" x14ac:dyDescent="0.25">
      <c r="A595" s="1"/>
      <c r="B595" s="1"/>
    </row>
    <row r="596" spans="1:2" ht="15.75" customHeight="1" x14ac:dyDescent="0.25">
      <c r="A596" s="1"/>
      <c r="B596" s="1"/>
    </row>
    <row r="597" spans="1:2" ht="15.75" customHeight="1" x14ac:dyDescent="0.25">
      <c r="A597" s="1"/>
      <c r="B597" s="1"/>
    </row>
    <row r="598" spans="1:2" ht="15.75" customHeight="1" x14ac:dyDescent="0.25">
      <c r="A598" s="1"/>
      <c r="B598" s="1"/>
    </row>
    <row r="599" spans="1:2" ht="15.75" customHeight="1" x14ac:dyDescent="0.25">
      <c r="A599" s="1"/>
      <c r="B599" s="1"/>
    </row>
    <row r="600" spans="1:2" ht="15.75" customHeight="1" x14ac:dyDescent="0.25">
      <c r="A600" s="1"/>
      <c r="B600" s="1"/>
    </row>
    <row r="601" spans="1:2" ht="15.75" customHeight="1" x14ac:dyDescent="0.25">
      <c r="A601" s="1"/>
      <c r="B601" s="1"/>
    </row>
    <row r="602" spans="1:2" ht="15.75" customHeight="1" x14ac:dyDescent="0.25">
      <c r="A602" s="1"/>
      <c r="B602" s="1"/>
    </row>
    <row r="603" spans="1:2" ht="15.75" customHeight="1" x14ac:dyDescent="0.25">
      <c r="A603" s="1"/>
      <c r="B603" s="1"/>
    </row>
    <row r="604" spans="1:2" ht="15.75" customHeight="1" x14ac:dyDescent="0.25">
      <c r="A604" s="1"/>
      <c r="B604" s="1"/>
    </row>
    <row r="605" spans="1:2" ht="15.75" customHeight="1" x14ac:dyDescent="0.25">
      <c r="A605" s="1"/>
      <c r="B605" s="1"/>
    </row>
    <row r="606" spans="1:2" ht="15.75" customHeight="1" x14ac:dyDescent="0.25">
      <c r="A606" s="1"/>
      <c r="B606" s="1"/>
    </row>
    <row r="607" spans="1:2" ht="15.75" customHeight="1" x14ac:dyDescent="0.25">
      <c r="A607" s="1"/>
      <c r="B607" s="1"/>
    </row>
    <row r="608" spans="1:2" ht="15.75" customHeight="1" x14ac:dyDescent="0.25">
      <c r="A608" s="1"/>
      <c r="B608" s="1"/>
    </row>
    <row r="609" spans="1:2" ht="15.75" customHeight="1" x14ac:dyDescent="0.25">
      <c r="A609" s="1"/>
      <c r="B609" s="1"/>
    </row>
    <row r="610" spans="1:2" ht="15.75" customHeight="1" x14ac:dyDescent="0.25">
      <c r="A610" s="1"/>
      <c r="B610" s="1"/>
    </row>
    <row r="611" spans="1:2" ht="15.75" customHeight="1" x14ac:dyDescent="0.25">
      <c r="A611" s="1"/>
      <c r="B611" s="1"/>
    </row>
    <row r="612" spans="1:2" ht="15.75" customHeight="1" x14ac:dyDescent="0.25">
      <c r="A612" s="1"/>
      <c r="B612" s="1"/>
    </row>
    <row r="613" spans="1:2" ht="15.75" customHeight="1" x14ac:dyDescent="0.25">
      <c r="A613" s="1"/>
      <c r="B613" s="1"/>
    </row>
    <row r="614" spans="1:2" ht="15.75" customHeight="1" x14ac:dyDescent="0.25">
      <c r="A614" s="1"/>
      <c r="B614" s="1"/>
    </row>
    <row r="615" spans="1:2" ht="15.75" customHeight="1" x14ac:dyDescent="0.25">
      <c r="A615" s="1"/>
      <c r="B615" s="1"/>
    </row>
    <row r="616" spans="1:2" ht="15.75" customHeight="1" x14ac:dyDescent="0.25">
      <c r="A616" s="1"/>
      <c r="B616" s="1"/>
    </row>
    <row r="617" spans="1:2" ht="15.75" customHeight="1" x14ac:dyDescent="0.25">
      <c r="A617" s="1"/>
      <c r="B617" s="1"/>
    </row>
    <row r="618" spans="1:2" ht="15.75" customHeight="1" x14ac:dyDescent="0.25">
      <c r="A618" s="1"/>
      <c r="B618" s="1"/>
    </row>
    <row r="619" spans="1:2" ht="15.75" customHeight="1" x14ac:dyDescent="0.25">
      <c r="A619" s="1"/>
      <c r="B619" s="1"/>
    </row>
    <row r="620" spans="1:2" ht="15.75" customHeight="1" x14ac:dyDescent="0.25">
      <c r="A620" s="1"/>
      <c r="B620" s="1"/>
    </row>
    <row r="621" spans="1:2" ht="15.75" customHeight="1" x14ac:dyDescent="0.25">
      <c r="A621" s="1"/>
      <c r="B621" s="1"/>
    </row>
    <row r="622" spans="1:2" ht="15.75" customHeight="1" x14ac:dyDescent="0.25">
      <c r="A622" s="1"/>
      <c r="B622" s="1"/>
    </row>
    <row r="623" spans="1:2" ht="15.75" customHeight="1" x14ac:dyDescent="0.25">
      <c r="A623" s="1"/>
      <c r="B623" s="1"/>
    </row>
    <row r="624" spans="1:2" ht="15.75" customHeight="1" x14ac:dyDescent="0.25">
      <c r="A624" s="1"/>
      <c r="B624" s="1"/>
    </row>
    <row r="625" spans="1:2" ht="15.75" customHeight="1" x14ac:dyDescent="0.25">
      <c r="A625" s="1"/>
      <c r="B625" s="1"/>
    </row>
    <row r="626" spans="1:2" ht="15.75" customHeight="1" x14ac:dyDescent="0.25">
      <c r="A626" s="1"/>
      <c r="B626" s="1"/>
    </row>
    <row r="627" spans="1:2" ht="15.75" customHeight="1" x14ac:dyDescent="0.25">
      <c r="A627" s="1"/>
      <c r="B627" s="1"/>
    </row>
    <row r="628" spans="1:2" ht="15.75" customHeight="1" x14ac:dyDescent="0.25">
      <c r="A628" s="1"/>
      <c r="B628" s="1"/>
    </row>
    <row r="629" spans="1:2" ht="15.75" customHeight="1" x14ac:dyDescent="0.25">
      <c r="A629" s="1"/>
      <c r="B629" s="1"/>
    </row>
    <row r="630" spans="1:2" ht="15.75" customHeight="1" x14ac:dyDescent="0.25">
      <c r="A630" s="1"/>
      <c r="B630" s="1"/>
    </row>
    <row r="631" spans="1:2" ht="15.75" customHeight="1" x14ac:dyDescent="0.25">
      <c r="A631" s="1"/>
      <c r="B631" s="1"/>
    </row>
    <row r="632" spans="1:2" ht="15.75" customHeight="1" x14ac:dyDescent="0.25">
      <c r="A632" s="1"/>
      <c r="B632" s="1"/>
    </row>
    <row r="633" spans="1:2" ht="15.75" customHeight="1" x14ac:dyDescent="0.25">
      <c r="A633" s="1"/>
      <c r="B633" s="1"/>
    </row>
    <row r="634" spans="1:2" ht="15.75" customHeight="1" x14ac:dyDescent="0.25">
      <c r="A634" s="1"/>
      <c r="B634" s="1"/>
    </row>
    <row r="635" spans="1:2" ht="15.75" customHeight="1" x14ac:dyDescent="0.25">
      <c r="A635" s="1"/>
      <c r="B635" s="1"/>
    </row>
    <row r="636" spans="1:2" ht="15.75" customHeight="1" x14ac:dyDescent="0.25">
      <c r="A636" s="1"/>
      <c r="B636" s="1"/>
    </row>
    <row r="637" spans="1:2" ht="15.75" customHeight="1" x14ac:dyDescent="0.25">
      <c r="A637" s="1"/>
      <c r="B637" s="1"/>
    </row>
    <row r="638" spans="1:2" ht="15.75" customHeight="1" x14ac:dyDescent="0.25">
      <c r="A638" s="1"/>
      <c r="B638" s="1"/>
    </row>
    <row r="639" spans="1:2" ht="15.75" customHeight="1" x14ac:dyDescent="0.25">
      <c r="A639" s="1"/>
      <c r="B639" s="1"/>
    </row>
    <row r="640" spans="1:2" ht="15.75" customHeight="1" x14ac:dyDescent="0.25">
      <c r="A640" s="1"/>
      <c r="B640" s="1"/>
    </row>
    <row r="641" spans="1:2" ht="15.75" customHeight="1" x14ac:dyDescent="0.25">
      <c r="A641" s="1"/>
      <c r="B641" s="1"/>
    </row>
    <row r="642" spans="1:2" ht="15.75" customHeight="1" x14ac:dyDescent="0.25">
      <c r="A642" s="1"/>
      <c r="B642" s="1"/>
    </row>
    <row r="643" spans="1:2" ht="15.75" customHeight="1" x14ac:dyDescent="0.25">
      <c r="A643" s="1"/>
      <c r="B643" s="1"/>
    </row>
    <row r="644" spans="1:2" ht="15.75" customHeight="1" x14ac:dyDescent="0.25">
      <c r="A644" s="1"/>
      <c r="B644" s="1"/>
    </row>
    <row r="645" spans="1:2" ht="15.75" customHeight="1" x14ac:dyDescent="0.25">
      <c r="A645" s="1"/>
      <c r="B645" s="1"/>
    </row>
    <row r="646" spans="1:2" ht="15.75" customHeight="1" x14ac:dyDescent="0.25">
      <c r="A646" s="1"/>
      <c r="B646" s="1"/>
    </row>
    <row r="647" spans="1:2" ht="15.75" customHeight="1" x14ac:dyDescent="0.25">
      <c r="A647" s="1"/>
      <c r="B647" s="1"/>
    </row>
    <row r="648" spans="1:2" ht="15.75" customHeight="1" x14ac:dyDescent="0.25">
      <c r="A648" s="1"/>
      <c r="B648" s="1"/>
    </row>
    <row r="649" spans="1:2" ht="15.75" customHeight="1" x14ac:dyDescent="0.25">
      <c r="A649" s="1"/>
      <c r="B649" s="1"/>
    </row>
    <row r="650" spans="1:2" ht="15.75" customHeight="1" x14ac:dyDescent="0.25">
      <c r="A650" s="1"/>
      <c r="B650" s="1"/>
    </row>
    <row r="651" spans="1:2" ht="15.75" customHeight="1" x14ac:dyDescent="0.25">
      <c r="A651" s="1"/>
      <c r="B651" s="1"/>
    </row>
    <row r="652" spans="1:2" ht="15.75" customHeight="1" x14ac:dyDescent="0.25">
      <c r="A652" s="1"/>
      <c r="B652" s="1"/>
    </row>
    <row r="653" spans="1:2" ht="15.75" customHeight="1" x14ac:dyDescent="0.25">
      <c r="A653" s="1"/>
      <c r="B653" s="1"/>
    </row>
    <row r="654" spans="1:2" ht="15.75" customHeight="1" x14ac:dyDescent="0.25">
      <c r="A654" s="1"/>
      <c r="B654" s="1"/>
    </row>
    <row r="655" spans="1:2" ht="15.75" customHeight="1" x14ac:dyDescent="0.25">
      <c r="A655" s="1"/>
      <c r="B655" s="1"/>
    </row>
    <row r="656" spans="1:2" ht="15.75" customHeight="1" x14ac:dyDescent="0.25">
      <c r="A656" s="1"/>
      <c r="B656" s="1"/>
    </row>
    <row r="657" spans="1:2" ht="15.75" customHeight="1" x14ac:dyDescent="0.25">
      <c r="A657" s="1"/>
      <c r="B657" s="1"/>
    </row>
    <row r="658" spans="1:2" ht="15.75" customHeight="1" x14ac:dyDescent="0.25">
      <c r="A658" s="1"/>
      <c r="B658" s="1"/>
    </row>
    <row r="659" spans="1:2" ht="15.75" customHeight="1" x14ac:dyDescent="0.25">
      <c r="A659" s="1"/>
      <c r="B659" s="1"/>
    </row>
    <row r="660" spans="1:2" ht="15.75" customHeight="1" x14ac:dyDescent="0.25">
      <c r="A660" s="1"/>
      <c r="B660" s="1"/>
    </row>
    <row r="661" spans="1:2" ht="15.75" customHeight="1" x14ac:dyDescent="0.25">
      <c r="A661" s="1"/>
      <c r="B661" s="1"/>
    </row>
    <row r="662" spans="1:2" ht="15.75" customHeight="1" x14ac:dyDescent="0.25">
      <c r="A662" s="1"/>
      <c r="B662" s="1"/>
    </row>
    <row r="663" spans="1:2" ht="15.75" customHeight="1" x14ac:dyDescent="0.25">
      <c r="A663" s="1"/>
      <c r="B663" s="1"/>
    </row>
    <row r="664" spans="1:2" ht="15.75" customHeight="1" x14ac:dyDescent="0.25">
      <c r="A664" s="1"/>
      <c r="B664" s="1"/>
    </row>
    <row r="665" spans="1:2" ht="15.75" customHeight="1" x14ac:dyDescent="0.25">
      <c r="A665" s="1"/>
      <c r="B665" s="1"/>
    </row>
    <row r="666" spans="1:2" ht="15.75" customHeight="1" x14ac:dyDescent="0.25">
      <c r="A666" s="1"/>
      <c r="B666" s="1"/>
    </row>
    <row r="667" spans="1:2" ht="15.75" customHeight="1" x14ac:dyDescent="0.25">
      <c r="A667" s="1"/>
      <c r="B667" s="1"/>
    </row>
    <row r="668" spans="1:2" ht="15.75" customHeight="1" x14ac:dyDescent="0.25">
      <c r="A668" s="1"/>
      <c r="B668" s="1"/>
    </row>
    <row r="669" spans="1:2" ht="15.75" customHeight="1" x14ac:dyDescent="0.25">
      <c r="A669" s="1"/>
      <c r="B669" s="1"/>
    </row>
    <row r="670" spans="1:2" ht="15.75" customHeight="1" x14ac:dyDescent="0.25">
      <c r="A670" s="1"/>
      <c r="B670" s="1"/>
    </row>
    <row r="671" spans="1:2" ht="15.75" customHeight="1" x14ac:dyDescent="0.25">
      <c r="A671" s="1"/>
      <c r="B671" s="1"/>
    </row>
    <row r="672" spans="1:2" ht="15.75" customHeight="1" x14ac:dyDescent="0.25">
      <c r="A672" s="1"/>
      <c r="B672" s="1"/>
    </row>
    <row r="673" spans="1:2" ht="15.75" customHeight="1" x14ac:dyDescent="0.25">
      <c r="A673" s="1"/>
      <c r="B673" s="1"/>
    </row>
    <row r="674" spans="1:2" ht="15.75" customHeight="1" x14ac:dyDescent="0.25">
      <c r="A674" s="1"/>
      <c r="B674" s="1"/>
    </row>
    <row r="675" spans="1:2" ht="15.75" customHeight="1" x14ac:dyDescent="0.25">
      <c r="A675" s="1"/>
      <c r="B675" s="1"/>
    </row>
    <row r="676" spans="1:2" ht="15.75" customHeight="1" x14ac:dyDescent="0.25">
      <c r="A676" s="1"/>
      <c r="B676" s="1"/>
    </row>
    <row r="677" spans="1:2" ht="15.75" customHeight="1" x14ac:dyDescent="0.25">
      <c r="A677" s="1"/>
      <c r="B677" s="1"/>
    </row>
    <row r="678" spans="1:2" ht="15.75" customHeight="1" x14ac:dyDescent="0.25">
      <c r="A678" s="1"/>
      <c r="B678" s="1"/>
    </row>
    <row r="679" spans="1:2" ht="15.75" customHeight="1" x14ac:dyDescent="0.25">
      <c r="A679" s="1"/>
      <c r="B679" s="1"/>
    </row>
    <row r="680" spans="1:2" ht="15.75" customHeight="1" x14ac:dyDescent="0.25">
      <c r="A680" s="1"/>
      <c r="B680" s="1"/>
    </row>
    <row r="681" spans="1:2" ht="15.75" customHeight="1" x14ac:dyDescent="0.25">
      <c r="A681" s="1"/>
      <c r="B681" s="1"/>
    </row>
    <row r="682" spans="1:2" ht="15.75" customHeight="1" x14ac:dyDescent="0.25">
      <c r="A682" s="1"/>
      <c r="B682" s="1"/>
    </row>
    <row r="683" spans="1:2" ht="15.75" customHeight="1" x14ac:dyDescent="0.25">
      <c r="A683" s="1"/>
      <c r="B683" s="1"/>
    </row>
    <row r="684" spans="1:2" ht="15.75" customHeight="1" x14ac:dyDescent="0.25">
      <c r="A684" s="1"/>
      <c r="B684" s="1"/>
    </row>
    <row r="685" spans="1:2" ht="15.75" customHeight="1" x14ac:dyDescent="0.25">
      <c r="A685" s="1"/>
      <c r="B685" s="1"/>
    </row>
    <row r="686" spans="1:2" ht="15.75" customHeight="1" x14ac:dyDescent="0.25">
      <c r="A686" s="1"/>
      <c r="B686" s="1"/>
    </row>
    <row r="687" spans="1:2" ht="15.75" customHeight="1" x14ac:dyDescent="0.25">
      <c r="A687" s="1"/>
      <c r="B687" s="1"/>
    </row>
    <row r="688" spans="1:2" ht="15.75" customHeight="1" x14ac:dyDescent="0.25">
      <c r="A688" s="1"/>
      <c r="B688" s="1"/>
    </row>
    <row r="689" spans="1:2" ht="15.75" customHeight="1" x14ac:dyDescent="0.25">
      <c r="A689" s="1"/>
      <c r="B689" s="1"/>
    </row>
    <row r="690" spans="1:2" ht="15.75" customHeight="1" x14ac:dyDescent="0.25">
      <c r="A690" s="1"/>
      <c r="B690" s="1"/>
    </row>
    <row r="691" spans="1:2" ht="15.75" customHeight="1" x14ac:dyDescent="0.25">
      <c r="A691" s="1"/>
      <c r="B691" s="1"/>
    </row>
    <row r="692" spans="1:2" ht="15.75" customHeight="1" x14ac:dyDescent="0.25">
      <c r="A692" s="1"/>
      <c r="B692" s="1"/>
    </row>
    <row r="693" spans="1:2" ht="15.75" customHeight="1" x14ac:dyDescent="0.25">
      <c r="A693" s="1"/>
      <c r="B693" s="1"/>
    </row>
    <row r="694" spans="1:2" ht="15.75" customHeight="1" x14ac:dyDescent="0.25">
      <c r="A694" s="1"/>
      <c r="B694" s="1"/>
    </row>
    <row r="695" spans="1:2" ht="15.75" customHeight="1" x14ac:dyDescent="0.25">
      <c r="A695" s="1"/>
      <c r="B695" s="1"/>
    </row>
    <row r="696" spans="1:2" ht="15.75" customHeight="1" x14ac:dyDescent="0.25">
      <c r="A696" s="1"/>
      <c r="B696" s="1"/>
    </row>
    <row r="697" spans="1:2" ht="15.75" customHeight="1" x14ac:dyDescent="0.25">
      <c r="A697" s="1"/>
      <c r="B697" s="1"/>
    </row>
    <row r="698" spans="1:2" ht="15.75" customHeight="1" x14ac:dyDescent="0.25">
      <c r="A698" s="1"/>
      <c r="B698" s="1"/>
    </row>
    <row r="699" spans="1:2" ht="15.75" customHeight="1" x14ac:dyDescent="0.25">
      <c r="A699" s="1"/>
      <c r="B699" s="1"/>
    </row>
    <row r="700" spans="1:2" ht="15.75" customHeight="1" x14ac:dyDescent="0.25">
      <c r="A700" s="1"/>
      <c r="B700" s="1"/>
    </row>
    <row r="701" spans="1:2" ht="15.75" customHeight="1" x14ac:dyDescent="0.25">
      <c r="A701" s="1"/>
      <c r="B701" s="1"/>
    </row>
    <row r="702" spans="1:2" ht="15.75" customHeight="1" x14ac:dyDescent="0.25">
      <c r="A702" s="1"/>
      <c r="B702" s="1"/>
    </row>
    <row r="703" spans="1:2" ht="15.75" customHeight="1" x14ac:dyDescent="0.25">
      <c r="A703" s="1"/>
      <c r="B703" s="1"/>
    </row>
    <row r="704" spans="1:2" ht="15.75" customHeight="1" x14ac:dyDescent="0.25">
      <c r="A704" s="1"/>
      <c r="B704" s="1"/>
    </row>
    <row r="705" spans="1:2" ht="15.75" customHeight="1" x14ac:dyDescent="0.25">
      <c r="A705" s="1"/>
      <c r="B705" s="1"/>
    </row>
    <row r="706" spans="1:2" ht="15.75" customHeight="1" x14ac:dyDescent="0.25">
      <c r="A706" s="1"/>
      <c r="B706" s="1"/>
    </row>
    <row r="707" spans="1:2" ht="15.75" customHeight="1" x14ac:dyDescent="0.25">
      <c r="A707" s="1"/>
      <c r="B707" s="1"/>
    </row>
    <row r="708" spans="1:2" ht="15.75" customHeight="1" x14ac:dyDescent="0.25">
      <c r="A708" s="1"/>
      <c r="B708" s="1"/>
    </row>
    <row r="709" spans="1:2" ht="15.75" customHeight="1" x14ac:dyDescent="0.25">
      <c r="A709" s="1"/>
      <c r="B709" s="1"/>
    </row>
    <row r="710" spans="1:2" ht="15.75" customHeight="1" x14ac:dyDescent="0.25">
      <c r="A710" s="1"/>
      <c r="B710" s="1"/>
    </row>
    <row r="711" spans="1:2" ht="15.75" customHeight="1" x14ac:dyDescent="0.25">
      <c r="A711" s="1"/>
      <c r="B711" s="1"/>
    </row>
    <row r="712" spans="1:2" ht="15.75" customHeight="1" x14ac:dyDescent="0.25">
      <c r="A712" s="1"/>
      <c r="B712" s="1"/>
    </row>
    <row r="713" spans="1:2" ht="15.75" customHeight="1" x14ac:dyDescent="0.25">
      <c r="A713" s="1"/>
      <c r="B713" s="1"/>
    </row>
    <row r="714" spans="1:2" ht="15.75" customHeight="1" x14ac:dyDescent="0.25">
      <c r="A714" s="1"/>
      <c r="B714" s="1"/>
    </row>
    <row r="715" spans="1:2" ht="15.75" customHeight="1" x14ac:dyDescent="0.25">
      <c r="A715" s="1"/>
      <c r="B715" s="1"/>
    </row>
    <row r="716" spans="1:2" ht="15.75" customHeight="1" x14ac:dyDescent="0.25">
      <c r="A716" s="1"/>
      <c r="B716" s="1"/>
    </row>
    <row r="717" spans="1:2" ht="15.75" customHeight="1" x14ac:dyDescent="0.25">
      <c r="A717" s="1"/>
      <c r="B717" s="1"/>
    </row>
    <row r="718" spans="1:2" ht="15.75" customHeight="1" x14ac:dyDescent="0.25">
      <c r="A718" s="1"/>
      <c r="B718" s="1"/>
    </row>
    <row r="719" spans="1:2" ht="15.75" customHeight="1" x14ac:dyDescent="0.25">
      <c r="A719" s="1"/>
      <c r="B719" s="1"/>
    </row>
    <row r="720" spans="1:2" ht="15.75" customHeight="1" x14ac:dyDescent="0.25">
      <c r="A720" s="1"/>
      <c r="B720" s="1"/>
    </row>
    <row r="721" spans="1:2" ht="15.75" customHeight="1" x14ac:dyDescent="0.25">
      <c r="A721" s="1"/>
      <c r="B721" s="1"/>
    </row>
    <row r="722" spans="1:2" ht="15.75" customHeight="1" x14ac:dyDescent="0.25">
      <c r="A722" s="1"/>
      <c r="B722" s="1"/>
    </row>
    <row r="723" spans="1:2" ht="15.75" customHeight="1" x14ac:dyDescent="0.25">
      <c r="A723" s="1"/>
      <c r="B723" s="1"/>
    </row>
    <row r="724" spans="1:2" ht="15.75" customHeight="1" x14ac:dyDescent="0.25">
      <c r="A724" s="1"/>
      <c r="B724" s="1"/>
    </row>
    <row r="725" spans="1:2" ht="15.75" customHeight="1" x14ac:dyDescent="0.25">
      <c r="A725" s="1"/>
      <c r="B725" s="1"/>
    </row>
    <row r="726" spans="1:2" ht="15.75" customHeight="1" x14ac:dyDescent="0.25">
      <c r="A726" s="1"/>
      <c r="B726" s="1"/>
    </row>
    <row r="727" spans="1:2" ht="15.75" customHeight="1" x14ac:dyDescent="0.25">
      <c r="A727" s="1"/>
      <c r="B727" s="1"/>
    </row>
    <row r="728" spans="1:2" ht="15.75" customHeight="1" x14ac:dyDescent="0.25">
      <c r="A728" s="1"/>
      <c r="B728" s="1"/>
    </row>
    <row r="729" spans="1:2" ht="15.75" customHeight="1" x14ac:dyDescent="0.25">
      <c r="A729" s="1"/>
      <c r="B729" s="1"/>
    </row>
    <row r="730" spans="1:2" ht="15.75" customHeight="1" x14ac:dyDescent="0.25">
      <c r="A730" s="1"/>
      <c r="B730" s="1"/>
    </row>
    <row r="731" spans="1:2" ht="15.75" customHeight="1" x14ac:dyDescent="0.25">
      <c r="A731" s="1"/>
      <c r="B731" s="1"/>
    </row>
    <row r="732" spans="1:2" ht="15.75" customHeight="1" x14ac:dyDescent="0.25">
      <c r="A732" s="1"/>
      <c r="B732" s="1"/>
    </row>
    <row r="733" spans="1:2" ht="15.75" customHeight="1" x14ac:dyDescent="0.25">
      <c r="A733" s="1"/>
      <c r="B733" s="1"/>
    </row>
    <row r="734" spans="1:2" ht="15.75" customHeight="1" x14ac:dyDescent="0.25">
      <c r="A734" s="1"/>
      <c r="B734" s="1"/>
    </row>
    <row r="735" spans="1:2" ht="15.75" customHeight="1" x14ac:dyDescent="0.25">
      <c r="A735" s="1"/>
      <c r="B735" s="1"/>
    </row>
    <row r="736" spans="1:2" ht="15.75" customHeight="1" x14ac:dyDescent="0.25">
      <c r="A736" s="1"/>
      <c r="B736" s="1"/>
    </row>
    <row r="737" spans="1:2" ht="15.75" customHeight="1" x14ac:dyDescent="0.25">
      <c r="A737" s="1"/>
      <c r="B737" s="1"/>
    </row>
    <row r="738" spans="1:2" ht="15.75" customHeight="1" x14ac:dyDescent="0.25">
      <c r="A738" s="1"/>
      <c r="B738" s="1"/>
    </row>
    <row r="739" spans="1:2" ht="15.75" customHeight="1" x14ac:dyDescent="0.25">
      <c r="A739" s="1"/>
      <c r="B739" s="1"/>
    </row>
    <row r="740" spans="1:2" ht="15.75" customHeight="1" x14ac:dyDescent="0.25">
      <c r="A740" s="1"/>
      <c r="B740" s="1"/>
    </row>
    <row r="741" spans="1:2" ht="15.75" customHeight="1" x14ac:dyDescent="0.25">
      <c r="A741" s="1"/>
      <c r="B741" s="1"/>
    </row>
    <row r="742" spans="1:2" ht="15.75" customHeight="1" x14ac:dyDescent="0.25">
      <c r="A742" s="1"/>
      <c r="B742" s="1"/>
    </row>
    <row r="743" spans="1:2" ht="15.75" customHeight="1" x14ac:dyDescent="0.25">
      <c r="A743" s="1"/>
      <c r="B743" s="1"/>
    </row>
    <row r="744" spans="1:2" ht="15.75" customHeight="1" x14ac:dyDescent="0.25">
      <c r="A744" s="1"/>
      <c r="B744" s="1"/>
    </row>
    <row r="745" spans="1:2" ht="15.75" customHeight="1" x14ac:dyDescent="0.25">
      <c r="A745" s="1"/>
      <c r="B745" s="1"/>
    </row>
    <row r="746" spans="1:2" ht="15.75" customHeight="1" x14ac:dyDescent="0.25">
      <c r="A746" s="1"/>
      <c r="B746" s="1"/>
    </row>
    <row r="747" spans="1:2" ht="15.75" customHeight="1" x14ac:dyDescent="0.25">
      <c r="A747" s="1"/>
      <c r="B747" s="1"/>
    </row>
    <row r="748" spans="1:2" ht="15.75" customHeight="1" x14ac:dyDescent="0.25">
      <c r="A748" s="1"/>
      <c r="B748" s="1"/>
    </row>
    <row r="749" spans="1:2" ht="15.75" customHeight="1" x14ac:dyDescent="0.25">
      <c r="A749" s="1"/>
      <c r="B749" s="1"/>
    </row>
    <row r="750" spans="1:2" ht="15.75" customHeight="1" x14ac:dyDescent="0.25">
      <c r="A750" s="1"/>
      <c r="B750" s="1"/>
    </row>
    <row r="751" spans="1:2" ht="15.75" customHeight="1" x14ac:dyDescent="0.25">
      <c r="A751" s="1"/>
      <c r="B751" s="1"/>
    </row>
    <row r="752" spans="1:2" ht="15.75" customHeight="1" x14ac:dyDescent="0.25">
      <c r="A752" s="1"/>
      <c r="B752" s="1"/>
    </row>
    <row r="753" spans="1:2" ht="15.75" customHeight="1" x14ac:dyDescent="0.25">
      <c r="A753" s="1"/>
      <c r="B753" s="1"/>
    </row>
    <row r="754" spans="1:2" ht="15.75" customHeight="1" x14ac:dyDescent="0.25">
      <c r="A754" s="1"/>
      <c r="B754" s="1"/>
    </row>
    <row r="755" spans="1:2" ht="15.75" customHeight="1" x14ac:dyDescent="0.25">
      <c r="A755" s="1"/>
      <c r="B755" s="1"/>
    </row>
    <row r="756" spans="1:2" ht="15.75" customHeight="1" x14ac:dyDescent="0.25">
      <c r="A756" s="1"/>
      <c r="B756" s="1"/>
    </row>
    <row r="757" spans="1:2" ht="15.75" customHeight="1" x14ac:dyDescent="0.25">
      <c r="A757" s="1"/>
      <c r="B757" s="1"/>
    </row>
    <row r="758" spans="1:2" ht="15.75" customHeight="1" x14ac:dyDescent="0.25">
      <c r="A758" s="1"/>
      <c r="B758" s="1"/>
    </row>
    <row r="759" spans="1:2" ht="15.75" customHeight="1" x14ac:dyDescent="0.25">
      <c r="A759" s="1"/>
      <c r="B759" s="1"/>
    </row>
    <row r="760" spans="1:2" ht="15.75" customHeight="1" x14ac:dyDescent="0.25">
      <c r="A760" s="1"/>
      <c r="B760" s="1"/>
    </row>
    <row r="761" spans="1:2" ht="15.75" customHeight="1" x14ac:dyDescent="0.25">
      <c r="A761" s="1"/>
      <c r="B761" s="1"/>
    </row>
    <row r="762" spans="1:2" ht="15.75" customHeight="1" x14ac:dyDescent="0.25">
      <c r="A762" s="1"/>
      <c r="B762" s="1"/>
    </row>
    <row r="763" spans="1:2" ht="15.75" customHeight="1" x14ac:dyDescent="0.25">
      <c r="A763" s="1"/>
      <c r="B763" s="1"/>
    </row>
    <row r="764" spans="1:2" ht="15.75" customHeight="1" x14ac:dyDescent="0.25">
      <c r="A764" s="1"/>
      <c r="B764" s="1"/>
    </row>
    <row r="765" spans="1:2" ht="15.75" customHeight="1" x14ac:dyDescent="0.25">
      <c r="A765" s="1"/>
      <c r="B765" s="1"/>
    </row>
    <row r="766" spans="1:2" ht="15.75" customHeight="1" x14ac:dyDescent="0.25">
      <c r="A766" s="1"/>
      <c r="B766" s="1"/>
    </row>
    <row r="767" spans="1:2" ht="15.75" customHeight="1" x14ac:dyDescent="0.25">
      <c r="A767" s="1"/>
      <c r="B767" s="1"/>
    </row>
    <row r="768" spans="1:2" ht="15.75" customHeight="1" x14ac:dyDescent="0.25">
      <c r="A768" s="1"/>
      <c r="B768" s="1"/>
    </row>
    <row r="769" spans="1:2" ht="15.75" customHeight="1" x14ac:dyDescent="0.25">
      <c r="A769" s="1"/>
      <c r="B769" s="1"/>
    </row>
    <row r="770" spans="1:2" ht="15.75" customHeight="1" x14ac:dyDescent="0.25">
      <c r="A770" s="1"/>
      <c r="B770" s="1"/>
    </row>
    <row r="771" spans="1:2" ht="15.75" customHeight="1" x14ac:dyDescent="0.25">
      <c r="A771" s="1"/>
      <c r="B771" s="1"/>
    </row>
    <row r="772" spans="1:2" ht="15.75" customHeight="1" x14ac:dyDescent="0.25">
      <c r="A772" s="1"/>
      <c r="B772" s="1"/>
    </row>
    <row r="773" spans="1:2" ht="15.75" customHeight="1" x14ac:dyDescent="0.25">
      <c r="A773" s="1"/>
      <c r="B773" s="1"/>
    </row>
    <row r="774" spans="1:2" ht="15.75" customHeight="1" x14ac:dyDescent="0.25">
      <c r="A774" s="1"/>
      <c r="B774" s="1"/>
    </row>
    <row r="775" spans="1:2" ht="15.75" customHeight="1" x14ac:dyDescent="0.25">
      <c r="A775" s="1"/>
      <c r="B775" s="1"/>
    </row>
    <row r="776" spans="1:2" ht="15.75" customHeight="1" x14ac:dyDescent="0.25">
      <c r="A776" s="1"/>
      <c r="B776" s="1"/>
    </row>
    <row r="777" spans="1:2" ht="15.75" customHeight="1" x14ac:dyDescent="0.25">
      <c r="A777" s="1"/>
      <c r="B777" s="1"/>
    </row>
    <row r="778" spans="1:2" ht="15.75" customHeight="1" x14ac:dyDescent="0.25">
      <c r="A778" s="1"/>
      <c r="B778" s="1"/>
    </row>
    <row r="779" spans="1:2" ht="15.75" customHeight="1" x14ac:dyDescent="0.25">
      <c r="A779" s="1"/>
      <c r="B779" s="1"/>
    </row>
    <row r="780" spans="1:2" ht="15.75" customHeight="1" x14ac:dyDescent="0.25">
      <c r="A780" s="1"/>
      <c r="B780" s="1"/>
    </row>
    <row r="781" spans="1:2" ht="15.75" customHeight="1" x14ac:dyDescent="0.25">
      <c r="A781" s="1"/>
      <c r="B781" s="1"/>
    </row>
    <row r="782" spans="1:2" ht="15.75" customHeight="1" x14ac:dyDescent="0.25">
      <c r="A782" s="1"/>
      <c r="B782" s="1"/>
    </row>
    <row r="783" spans="1:2" ht="15.75" customHeight="1" x14ac:dyDescent="0.25">
      <c r="A783" s="1"/>
      <c r="B783" s="1"/>
    </row>
    <row r="784" spans="1:2" ht="15.75" customHeight="1" x14ac:dyDescent="0.25">
      <c r="A784" s="1"/>
      <c r="B784" s="1"/>
    </row>
    <row r="785" spans="1:2" ht="15.75" customHeight="1" x14ac:dyDescent="0.25">
      <c r="A785" s="1"/>
      <c r="B785" s="1"/>
    </row>
    <row r="786" spans="1:2" ht="15.75" customHeight="1" x14ac:dyDescent="0.25">
      <c r="A786" s="1"/>
      <c r="B786" s="1"/>
    </row>
    <row r="787" spans="1:2" ht="15.75" customHeight="1" x14ac:dyDescent="0.25">
      <c r="A787" s="1"/>
      <c r="B787" s="1"/>
    </row>
    <row r="788" spans="1:2" ht="15.75" customHeight="1" x14ac:dyDescent="0.25">
      <c r="A788" s="1"/>
      <c r="B788" s="1"/>
    </row>
    <row r="789" spans="1:2" ht="15.75" customHeight="1" x14ac:dyDescent="0.25">
      <c r="A789" s="1"/>
      <c r="B789" s="1"/>
    </row>
    <row r="790" spans="1:2" ht="15.75" customHeight="1" x14ac:dyDescent="0.25">
      <c r="A790" s="1"/>
      <c r="B790" s="1"/>
    </row>
    <row r="791" spans="1:2" ht="15.75" customHeight="1" x14ac:dyDescent="0.25">
      <c r="A791" s="1"/>
      <c r="B791" s="1"/>
    </row>
    <row r="792" spans="1:2" ht="15.75" customHeight="1" x14ac:dyDescent="0.25">
      <c r="A792" s="1"/>
      <c r="B792" s="1"/>
    </row>
    <row r="793" spans="1:2" ht="15.75" customHeight="1" x14ac:dyDescent="0.25">
      <c r="A793" s="1"/>
      <c r="B793" s="1"/>
    </row>
    <row r="794" spans="1:2" ht="15.75" customHeight="1" x14ac:dyDescent="0.25">
      <c r="A794" s="1"/>
      <c r="B794" s="1"/>
    </row>
    <row r="795" spans="1:2" ht="15.75" customHeight="1" x14ac:dyDescent="0.25">
      <c r="A795" s="1"/>
      <c r="B795" s="1"/>
    </row>
    <row r="796" spans="1:2" ht="15.75" customHeight="1" x14ac:dyDescent="0.25">
      <c r="A796" s="1"/>
      <c r="B796" s="1"/>
    </row>
    <row r="797" spans="1:2" ht="15.75" customHeight="1" x14ac:dyDescent="0.25">
      <c r="A797" s="1"/>
      <c r="B797" s="1"/>
    </row>
    <row r="798" spans="1:2" ht="15.75" customHeight="1" x14ac:dyDescent="0.25">
      <c r="A798" s="1"/>
      <c r="B798" s="1"/>
    </row>
    <row r="799" spans="1:2" ht="15.75" customHeight="1" x14ac:dyDescent="0.25">
      <c r="A799" s="1"/>
      <c r="B799" s="1"/>
    </row>
    <row r="800" spans="1:2" ht="15.75" customHeight="1" x14ac:dyDescent="0.25">
      <c r="A800" s="1"/>
      <c r="B800" s="1"/>
    </row>
    <row r="801" spans="1:2" ht="15.75" customHeight="1" x14ac:dyDescent="0.25">
      <c r="A801" s="1"/>
      <c r="B801" s="1"/>
    </row>
    <row r="802" spans="1:2" ht="15.75" customHeight="1" x14ac:dyDescent="0.25">
      <c r="A802" s="1"/>
      <c r="B802" s="1"/>
    </row>
    <row r="803" spans="1:2" ht="15.75" customHeight="1" x14ac:dyDescent="0.25">
      <c r="A803" s="1"/>
      <c r="B803" s="1"/>
    </row>
    <row r="804" spans="1:2" ht="15.75" customHeight="1" x14ac:dyDescent="0.25">
      <c r="A804" s="1"/>
      <c r="B804" s="1"/>
    </row>
    <row r="805" spans="1:2" ht="15.75" customHeight="1" x14ac:dyDescent="0.25">
      <c r="A805" s="1"/>
      <c r="B805" s="1"/>
    </row>
    <row r="806" spans="1:2" ht="15.75" customHeight="1" x14ac:dyDescent="0.25">
      <c r="A806" s="1"/>
      <c r="B806" s="1"/>
    </row>
    <row r="807" spans="1:2" ht="15.75" customHeight="1" x14ac:dyDescent="0.25">
      <c r="A807" s="1"/>
      <c r="B807" s="1"/>
    </row>
    <row r="808" spans="1:2" ht="15.75" customHeight="1" x14ac:dyDescent="0.25">
      <c r="A808" s="1"/>
      <c r="B808" s="1"/>
    </row>
    <row r="809" spans="1:2" ht="15.75" customHeight="1" x14ac:dyDescent="0.25">
      <c r="A809" s="1"/>
      <c r="B809" s="1"/>
    </row>
    <row r="810" spans="1:2" ht="15.75" customHeight="1" x14ac:dyDescent="0.25">
      <c r="A810" s="1"/>
      <c r="B810" s="1"/>
    </row>
    <row r="811" spans="1:2" ht="15.75" customHeight="1" x14ac:dyDescent="0.25">
      <c r="A811" s="1"/>
      <c r="B811" s="1"/>
    </row>
    <row r="812" spans="1:2" ht="15.75" customHeight="1" x14ac:dyDescent="0.25">
      <c r="A812" s="1"/>
      <c r="B812" s="1"/>
    </row>
    <row r="813" spans="1:2" ht="15.75" customHeight="1" x14ac:dyDescent="0.25">
      <c r="A813" s="1"/>
      <c r="B813" s="1"/>
    </row>
    <row r="814" spans="1:2" ht="15.75" customHeight="1" x14ac:dyDescent="0.25">
      <c r="A814" s="1"/>
      <c r="B814" s="1"/>
    </row>
    <row r="815" spans="1:2" ht="15.75" customHeight="1" x14ac:dyDescent="0.25">
      <c r="A815" s="1"/>
      <c r="B815" s="1"/>
    </row>
    <row r="816" spans="1:2" ht="15.75" customHeight="1" x14ac:dyDescent="0.25">
      <c r="A816" s="1"/>
      <c r="B816" s="1"/>
    </row>
    <row r="817" spans="1:2" ht="15.75" customHeight="1" x14ac:dyDescent="0.25">
      <c r="A817" s="1"/>
      <c r="B817" s="1"/>
    </row>
    <row r="818" spans="1:2" ht="15.75" customHeight="1" x14ac:dyDescent="0.25">
      <c r="A818" s="1"/>
      <c r="B818" s="1"/>
    </row>
    <row r="819" spans="1:2" ht="15.75" customHeight="1" x14ac:dyDescent="0.25">
      <c r="A819" s="1"/>
      <c r="B819" s="1"/>
    </row>
    <row r="820" spans="1:2" ht="15.75" customHeight="1" x14ac:dyDescent="0.25">
      <c r="A820" s="1"/>
      <c r="B820" s="1"/>
    </row>
    <row r="821" spans="1:2" ht="15.75" customHeight="1" x14ac:dyDescent="0.25">
      <c r="A821" s="1"/>
      <c r="B821" s="1"/>
    </row>
    <row r="822" spans="1:2" ht="15.75" customHeight="1" x14ac:dyDescent="0.25">
      <c r="A822" s="1"/>
      <c r="B822" s="1"/>
    </row>
    <row r="823" spans="1:2" ht="15.75" customHeight="1" x14ac:dyDescent="0.25">
      <c r="A823" s="1"/>
      <c r="B823" s="1"/>
    </row>
    <row r="824" spans="1:2" ht="15.75" customHeight="1" x14ac:dyDescent="0.25">
      <c r="A824" s="1"/>
      <c r="B824" s="1"/>
    </row>
    <row r="825" spans="1:2" ht="15.75" customHeight="1" x14ac:dyDescent="0.25">
      <c r="A825" s="1"/>
      <c r="B825" s="1"/>
    </row>
    <row r="826" spans="1:2" ht="15.75" customHeight="1" x14ac:dyDescent="0.25">
      <c r="A826" s="1"/>
      <c r="B826" s="1"/>
    </row>
    <row r="827" spans="1:2" ht="15.75" customHeight="1" x14ac:dyDescent="0.25">
      <c r="A827" s="1"/>
      <c r="B827" s="1"/>
    </row>
    <row r="828" spans="1:2" ht="15.75" customHeight="1" x14ac:dyDescent="0.25">
      <c r="A828" s="1"/>
      <c r="B828" s="1"/>
    </row>
    <row r="829" spans="1:2" ht="15.75" customHeight="1" x14ac:dyDescent="0.25">
      <c r="A829" s="1"/>
      <c r="B829" s="1"/>
    </row>
    <row r="830" spans="1:2" ht="15.75" customHeight="1" x14ac:dyDescent="0.25">
      <c r="A830" s="1"/>
      <c r="B830" s="1"/>
    </row>
    <row r="831" spans="1:2" ht="15.75" customHeight="1" x14ac:dyDescent="0.25">
      <c r="A831" s="1"/>
      <c r="B831" s="1"/>
    </row>
    <row r="832" spans="1:2" ht="15.75" customHeight="1" x14ac:dyDescent="0.25">
      <c r="A832" s="1"/>
      <c r="B832" s="1"/>
    </row>
    <row r="833" spans="1:2" ht="15.75" customHeight="1" x14ac:dyDescent="0.25">
      <c r="A833" s="1"/>
      <c r="B833" s="1"/>
    </row>
    <row r="834" spans="1:2" ht="15.75" customHeight="1" x14ac:dyDescent="0.25">
      <c r="A834" s="1"/>
      <c r="B834" s="1"/>
    </row>
    <row r="835" spans="1:2" ht="15.75" customHeight="1" x14ac:dyDescent="0.25">
      <c r="A835" s="1"/>
      <c r="B835" s="1"/>
    </row>
    <row r="836" spans="1:2" ht="15.75" customHeight="1" x14ac:dyDescent="0.25">
      <c r="A836" s="1"/>
      <c r="B836" s="1"/>
    </row>
    <row r="837" spans="1:2" ht="15.75" customHeight="1" x14ac:dyDescent="0.25">
      <c r="A837" s="1"/>
      <c r="B837" s="1"/>
    </row>
    <row r="838" spans="1:2" ht="15.75" customHeight="1" x14ac:dyDescent="0.25">
      <c r="A838" s="1"/>
      <c r="B838" s="1"/>
    </row>
    <row r="839" spans="1:2" ht="15.75" customHeight="1" x14ac:dyDescent="0.25">
      <c r="A839" s="1"/>
      <c r="B839" s="1"/>
    </row>
    <row r="840" spans="1:2" ht="15.75" customHeight="1" x14ac:dyDescent="0.25">
      <c r="A840" s="1"/>
      <c r="B840" s="1"/>
    </row>
    <row r="841" spans="1:2" ht="15.75" customHeight="1" x14ac:dyDescent="0.25">
      <c r="A841" s="1"/>
      <c r="B841" s="1"/>
    </row>
    <row r="842" spans="1:2" ht="15.75" customHeight="1" x14ac:dyDescent="0.25">
      <c r="A842" s="1"/>
      <c r="B842" s="1"/>
    </row>
    <row r="843" spans="1:2" ht="15.75" customHeight="1" x14ac:dyDescent="0.25">
      <c r="A843" s="1"/>
      <c r="B843" s="1"/>
    </row>
    <row r="844" spans="1:2" ht="15.75" customHeight="1" x14ac:dyDescent="0.25">
      <c r="A844" s="1"/>
      <c r="B844" s="1"/>
    </row>
    <row r="845" spans="1:2" ht="15.75" customHeight="1" x14ac:dyDescent="0.25">
      <c r="A845" s="1"/>
      <c r="B845" s="1"/>
    </row>
    <row r="846" spans="1:2" ht="15.75" customHeight="1" x14ac:dyDescent="0.25">
      <c r="A846" s="1"/>
      <c r="B846" s="1"/>
    </row>
    <row r="847" spans="1:2" ht="15.75" customHeight="1" x14ac:dyDescent="0.25">
      <c r="A847" s="1"/>
      <c r="B847" s="1"/>
    </row>
    <row r="848" spans="1:2" ht="15.75" customHeight="1" x14ac:dyDescent="0.25">
      <c r="A848" s="1"/>
      <c r="B848" s="1"/>
    </row>
    <row r="849" spans="1:2" ht="15.75" customHeight="1" x14ac:dyDescent="0.25">
      <c r="A849" s="1"/>
      <c r="B849" s="1"/>
    </row>
    <row r="850" spans="1:2" ht="15.75" customHeight="1" x14ac:dyDescent="0.25">
      <c r="A850" s="1"/>
      <c r="B850" s="1"/>
    </row>
    <row r="851" spans="1:2" ht="15.75" customHeight="1" x14ac:dyDescent="0.25">
      <c r="A851" s="1"/>
      <c r="B851" s="1"/>
    </row>
    <row r="852" spans="1:2" ht="15.75" customHeight="1" x14ac:dyDescent="0.25">
      <c r="A852" s="1"/>
      <c r="B852" s="1"/>
    </row>
    <row r="853" spans="1:2" ht="15.75" customHeight="1" x14ac:dyDescent="0.25">
      <c r="A853" s="1"/>
      <c r="B853" s="1"/>
    </row>
    <row r="854" spans="1:2" ht="15.75" customHeight="1" x14ac:dyDescent="0.25">
      <c r="A854" s="1"/>
      <c r="B854" s="1"/>
    </row>
    <row r="855" spans="1:2" ht="15.75" customHeight="1" x14ac:dyDescent="0.25">
      <c r="A855" s="1"/>
      <c r="B855" s="1"/>
    </row>
    <row r="856" spans="1:2" ht="15.75" customHeight="1" x14ac:dyDescent="0.25">
      <c r="A856" s="1"/>
      <c r="B856" s="1"/>
    </row>
    <row r="857" spans="1:2" ht="15.75" customHeight="1" x14ac:dyDescent="0.25">
      <c r="A857" s="1"/>
      <c r="B857" s="1"/>
    </row>
    <row r="858" spans="1:2" ht="15.75" customHeight="1" x14ac:dyDescent="0.25">
      <c r="A858" s="1"/>
      <c r="B858" s="1"/>
    </row>
    <row r="859" spans="1:2" ht="15.75" customHeight="1" x14ac:dyDescent="0.25">
      <c r="A859" s="1"/>
      <c r="B859" s="1"/>
    </row>
    <row r="860" spans="1:2" ht="15.75" customHeight="1" x14ac:dyDescent="0.25">
      <c r="A860" s="1"/>
      <c r="B860" s="1"/>
    </row>
    <row r="861" spans="1:2" ht="15.75" customHeight="1" x14ac:dyDescent="0.25">
      <c r="A861" s="1"/>
      <c r="B861" s="1"/>
    </row>
    <row r="862" spans="1:2" ht="15.75" customHeight="1" x14ac:dyDescent="0.25">
      <c r="A862" s="1"/>
      <c r="B862" s="1"/>
    </row>
    <row r="863" spans="1:2" ht="15.75" customHeight="1" x14ac:dyDescent="0.25">
      <c r="A863" s="1"/>
      <c r="B863" s="1"/>
    </row>
    <row r="864" spans="1:2" ht="15.75" customHeight="1" x14ac:dyDescent="0.25">
      <c r="A864" s="1"/>
      <c r="B864" s="1"/>
    </row>
    <row r="865" spans="1:2" ht="15.75" customHeight="1" x14ac:dyDescent="0.25">
      <c r="A865" s="1"/>
      <c r="B865" s="1"/>
    </row>
    <row r="866" spans="1:2" ht="15.75" customHeight="1" x14ac:dyDescent="0.25">
      <c r="A866" s="1"/>
      <c r="B866" s="1"/>
    </row>
    <row r="867" spans="1:2" ht="15.75" customHeight="1" x14ac:dyDescent="0.25">
      <c r="A867" s="1"/>
      <c r="B867" s="1"/>
    </row>
    <row r="868" spans="1:2" ht="15.75" customHeight="1" x14ac:dyDescent="0.25">
      <c r="A868" s="1"/>
      <c r="B868" s="1"/>
    </row>
    <row r="869" spans="1:2" ht="15.75" customHeight="1" x14ac:dyDescent="0.25">
      <c r="A869" s="1"/>
      <c r="B869" s="1"/>
    </row>
    <row r="870" spans="1:2" ht="15.75" customHeight="1" x14ac:dyDescent="0.25">
      <c r="A870" s="1"/>
      <c r="B870" s="1"/>
    </row>
    <row r="871" spans="1:2" ht="15.75" customHeight="1" x14ac:dyDescent="0.25">
      <c r="A871" s="1"/>
      <c r="B871" s="1"/>
    </row>
    <row r="872" spans="1:2" ht="15.75" customHeight="1" x14ac:dyDescent="0.25">
      <c r="A872" s="1"/>
      <c r="B872" s="1"/>
    </row>
    <row r="873" spans="1:2" ht="15.75" customHeight="1" x14ac:dyDescent="0.25">
      <c r="A873" s="1"/>
      <c r="B873" s="1"/>
    </row>
    <row r="874" spans="1:2" ht="15.75" customHeight="1" x14ac:dyDescent="0.25">
      <c r="A874" s="1"/>
      <c r="B874" s="1"/>
    </row>
    <row r="875" spans="1:2" ht="15.75" customHeight="1" x14ac:dyDescent="0.25">
      <c r="A875" s="1"/>
      <c r="B875" s="1"/>
    </row>
    <row r="876" spans="1:2" ht="15.75" customHeight="1" x14ac:dyDescent="0.25">
      <c r="A876" s="1"/>
      <c r="B876" s="1"/>
    </row>
    <row r="877" spans="1:2" ht="15.75" customHeight="1" x14ac:dyDescent="0.25">
      <c r="A877" s="1"/>
      <c r="B877" s="1"/>
    </row>
    <row r="878" spans="1:2" ht="15.75" customHeight="1" x14ac:dyDescent="0.25">
      <c r="A878" s="1"/>
      <c r="B878" s="1"/>
    </row>
    <row r="879" spans="1:2" ht="15.75" customHeight="1" x14ac:dyDescent="0.25">
      <c r="A879" s="1"/>
      <c r="B879" s="1"/>
    </row>
    <row r="880" spans="1:2" ht="15.75" customHeight="1" x14ac:dyDescent="0.25">
      <c r="A880" s="1"/>
      <c r="B880" s="1"/>
    </row>
    <row r="881" spans="1:2" ht="15.75" customHeight="1" x14ac:dyDescent="0.25">
      <c r="A881" s="1"/>
      <c r="B881" s="1"/>
    </row>
    <row r="882" spans="1:2" ht="15.75" customHeight="1" x14ac:dyDescent="0.25">
      <c r="A882" s="1"/>
      <c r="B882" s="1"/>
    </row>
    <row r="883" spans="1:2" ht="15.75" customHeight="1" x14ac:dyDescent="0.25">
      <c r="A883" s="1"/>
      <c r="B883" s="1"/>
    </row>
    <row r="884" spans="1:2" ht="15.75" customHeight="1" x14ac:dyDescent="0.25">
      <c r="A884" s="1"/>
      <c r="B884" s="1"/>
    </row>
    <row r="885" spans="1:2" ht="15.75" customHeight="1" x14ac:dyDescent="0.25">
      <c r="A885" s="1"/>
      <c r="B885" s="1"/>
    </row>
    <row r="886" spans="1:2" ht="15.75" customHeight="1" x14ac:dyDescent="0.25">
      <c r="A886" s="1"/>
      <c r="B886" s="1"/>
    </row>
    <row r="887" spans="1:2" ht="15.75" customHeight="1" x14ac:dyDescent="0.25">
      <c r="A887" s="1"/>
      <c r="B887" s="1"/>
    </row>
    <row r="888" spans="1:2" ht="15.75" customHeight="1" x14ac:dyDescent="0.25">
      <c r="A888" s="1"/>
      <c r="B888" s="1"/>
    </row>
    <row r="889" spans="1:2" ht="15.75" customHeight="1" x14ac:dyDescent="0.25">
      <c r="A889" s="1"/>
      <c r="B889" s="1"/>
    </row>
    <row r="890" spans="1:2" ht="15.75" customHeight="1" x14ac:dyDescent="0.25">
      <c r="A890" s="1"/>
      <c r="B890" s="1"/>
    </row>
    <row r="891" spans="1:2" ht="15.75" customHeight="1" x14ac:dyDescent="0.25">
      <c r="A891" s="1"/>
      <c r="B891" s="1"/>
    </row>
    <row r="892" spans="1:2" ht="15.75" customHeight="1" x14ac:dyDescent="0.25">
      <c r="A892" s="1"/>
      <c r="B892" s="1"/>
    </row>
    <row r="893" spans="1:2" ht="15.75" customHeight="1" x14ac:dyDescent="0.25">
      <c r="A893" s="1"/>
      <c r="B893" s="1"/>
    </row>
    <row r="894" spans="1:2" ht="15.75" customHeight="1" x14ac:dyDescent="0.25">
      <c r="A894" s="1"/>
      <c r="B894" s="1"/>
    </row>
    <row r="895" spans="1:2" ht="15.75" customHeight="1" x14ac:dyDescent="0.25">
      <c r="A895" s="1"/>
      <c r="B895" s="1"/>
    </row>
    <row r="896" spans="1:2" ht="15.75" customHeight="1" x14ac:dyDescent="0.25">
      <c r="A896" s="1"/>
      <c r="B896" s="1"/>
    </row>
    <row r="897" spans="1:2" ht="15.75" customHeight="1" x14ac:dyDescent="0.25">
      <c r="A897" s="1"/>
      <c r="B897" s="1"/>
    </row>
    <row r="898" spans="1:2" ht="15.75" customHeight="1" x14ac:dyDescent="0.25">
      <c r="A898" s="1"/>
      <c r="B898" s="1"/>
    </row>
    <row r="899" spans="1:2" ht="15.75" customHeight="1" x14ac:dyDescent="0.25">
      <c r="A899" s="1"/>
      <c r="B899" s="1"/>
    </row>
    <row r="900" spans="1:2" ht="15.75" customHeight="1" x14ac:dyDescent="0.25">
      <c r="A900" s="1"/>
      <c r="B900" s="1"/>
    </row>
    <row r="901" spans="1:2" ht="15.75" customHeight="1" x14ac:dyDescent="0.25">
      <c r="A901" s="1"/>
      <c r="B901" s="1"/>
    </row>
    <row r="902" spans="1:2" ht="15.75" customHeight="1" x14ac:dyDescent="0.25">
      <c r="A902" s="1"/>
      <c r="B902" s="1"/>
    </row>
    <row r="903" spans="1:2" ht="15.75" customHeight="1" x14ac:dyDescent="0.25">
      <c r="A903" s="1"/>
      <c r="B903" s="1"/>
    </row>
    <row r="904" spans="1:2" ht="15.75" customHeight="1" x14ac:dyDescent="0.25">
      <c r="A904" s="1"/>
      <c r="B904" s="1"/>
    </row>
    <row r="905" spans="1:2" ht="15.75" customHeight="1" x14ac:dyDescent="0.25">
      <c r="A905" s="1"/>
      <c r="B905" s="1"/>
    </row>
    <row r="906" spans="1:2" ht="15.75" customHeight="1" x14ac:dyDescent="0.25">
      <c r="A906" s="1"/>
      <c r="B906" s="1"/>
    </row>
    <row r="907" spans="1:2" ht="15.75" customHeight="1" x14ac:dyDescent="0.25">
      <c r="A907" s="1"/>
      <c r="B907" s="1"/>
    </row>
    <row r="908" spans="1:2" ht="15.75" customHeight="1" x14ac:dyDescent="0.25">
      <c r="A908" s="1"/>
      <c r="B908" s="1"/>
    </row>
    <row r="909" spans="1:2" ht="15.75" customHeight="1" x14ac:dyDescent="0.25">
      <c r="A909" s="1"/>
      <c r="B909" s="1"/>
    </row>
    <row r="910" spans="1:2" ht="15.75" customHeight="1" x14ac:dyDescent="0.25">
      <c r="A910" s="1"/>
      <c r="B910" s="1"/>
    </row>
    <row r="911" spans="1:2" ht="15.75" customHeight="1" x14ac:dyDescent="0.25">
      <c r="A911" s="1"/>
      <c r="B911" s="1"/>
    </row>
    <row r="912" spans="1:2" ht="15.75" customHeight="1" x14ac:dyDescent="0.25">
      <c r="A912" s="1"/>
      <c r="B912" s="1"/>
    </row>
    <row r="913" spans="1:2" ht="15.75" customHeight="1" x14ac:dyDescent="0.25">
      <c r="A913" s="1"/>
      <c r="B913" s="1"/>
    </row>
    <row r="914" spans="1:2" ht="15.75" customHeight="1" x14ac:dyDescent="0.25">
      <c r="A914" s="1"/>
      <c r="B914" s="1"/>
    </row>
    <row r="915" spans="1:2" ht="15.75" customHeight="1" x14ac:dyDescent="0.25">
      <c r="A915" s="1"/>
      <c r="B915" s="1"/>
    </row>
    <row r="916" spans="1:2" ht="15.75" customHeight="1" x14ac:dyDescent="0.25">
      <c r="A916" s="1"/>
      <c r="B916" s="1"/>
    </row>
    <row r="917" spans="1:2" ht="15.75" customHeight="1" x14ac:dyDescent="0.25">
      <c r="A917" s="1"/>
      <c r="B917" s="1"/>
    </row>
    <row r="918" spans="1:2" ht="15.75" customHeight="1" x14ac:dyDescent="0.25">
      <c r="A918" s="1"/>
      <c r="B918" s="1"/>
    </row>
    <row r="919" spans="1:2" ht="15.75" customHeight="1" x14ac:dyDescent="0.25">
      <c r="A919" s="1"/>
      <c r="B919" s="1"/>
    </row>
    <row r="920" spans="1:2" ht="15.75" customHeight="1" x14ac:dyDescent="0.25">
      <c r="A920" s="1"/>
      <c r="B920" s="1"/>
    </row>
    <row r="921" spans="1:2" ht="15.75" customHeight="1" x14ac:dyDescent="0.25">
      <c r="A921" s="1"/>
      <c r="B921" s="1"/>
    </row>
    <row r="922" spans="1:2" ht="15.75" customHeight="1" x14ac:dyDescent="0.25">
      <c r="A922" s="1"/>
      <c r="B922" s="1"/>
    </row>
    <row r="923" spans="1:2" ht="15.75" customHeight="1" x14ac:dyDescent="0.25">
      <c r="A923" s="1"/>
      <c r="B923" s="1"/>
    </row>
    <row r="924" spans="1:2" ht="15.75" customHeight="1" x14ac:dyDescent="0.25">
      <c r="A924" s="1"/>
      <c r="B924" s="1"/>
    </row>
    <row r="925" spans="1:2" ht="15.75" customHeight="1" x14ac:dyDescent="0.25">
      <c r="A925" s="1"/>
      <c r="B925" s="1"/>
    </row>
    <row r="926" spans="1:2" ht="15.75" customHeight="1" x14ac:dyDescent="0.25">
      <c r="A926" s="1"/>
      <c r="B926" s="1"/>
    </row>
    <row r="927" spans="1:2" ht="15.75" customHeight="1" x14ac:dyDescent="0.25">
      <c r="A927" s="1"/>
      <c r="B927" s="1"/>
    </row>
    <row r="928" spans="1:2" ht="15.75" customHeight="1" x14ac:dyDescent="0.25">
      <c r="A928" s="1"/>
      <c r="B928" s="1"/>
    </row>
    <row r="929" spans="1:2" ht="15.75" customHeight="1" x14ac:dyDescent="0.25">
      <c r="A929" s="1"/>
      <c r="B929" s="1"/>
    </row>
    <row r="930" spans="1:2" ht="15.75" customHeight="1" x14ac:dyDescent="0.25">
      <c r="A930" s="1"/>
      <c r="B930" s="1"/>
    </row>
    <row r="931" spans="1:2" ht="15.75" customHeight="1" x14ac:dyDescent="0.25">
      <c r="A931" s="1"/>
      <c r="B931" s="1"/>
    </row>
    <row r="932" spans="1:2" ht="15.75" customHeight="1" x14ac:dyDescent="0.25">
      <c r="A932" s="1"/>
      <c r="B932" s="1"/>
    </row>
    <row r="933" spans="1:2" ht="15.75" customHeight="1" x14ac:dyDescent="0.25">
      <c r="A933" s="1"/>
      <c r="B933" s="1"/>
    </row>
    <row r="934" spans="1:2" ht="15.75" customHeight="1" x14ac:dyDescent="0.25">
      <c r="A934" s="1"/>
      <c r="B934" s="1"/>
    </row>
    <row r="935" spans="1:2" ht="15.75" customHeight="1" x14ac:dyDescent="0.25">
      <c r="A935" s="1"/>
      <c r="B935" s="1"/>
    </row>
    <row r="936" spans="1:2" ht="15.75" customHeight="1" x14ac:dyDescent="0.25">
      <c r="A936" s="1"/>
      <c r="B936" s="1"/>
    </row>
    <row r="937" spans="1:2" ht="15.75" customHeight="1" x14ac:dyDescent="0.25">
      <c r="A937" s="1"/>
      <c r="B937" s="1"/>
    </row>
    <row r="938" spans="1:2" ht="15.75" customHeight="1" x14ac:dyDescent="0.25">
      <c r="A938" s="1"/>
      <c r="B938" s="1"/>
    </row>
    <row r="939" spans="1:2" ht="15.75" customHeight="1" x14ac:dyDescent="0.25">
      <c r="A939" s="1"/>
      <c r="B939" s="1"/>
    </row>
    <row r="940" spans="1:2" ht="15.75" customHeight="1" x14ac:dyDescent="0.25">
      <c r="A940" s="1"/>
      <c r="B940" s="1"/>
    </row>
    <row r="941" spans="1:2" ht="15.75" customHeight="1" x14ac:dyDescent="0.25">
      <c r="A941" s="1"/>
      <c r="B941" s="1"/>
    </row>
    <row r="942" spans="1:2" ht="15.75" customHeight="1" x14ac:dyDescent="0.25">
      <c r="A942" s="1"/>
      <c r="B942" s="1"/>
    </row>
    <row r="943" spans="1:2" ht="15.75" customHeight="1" x14ac:dyDescent="0.25">
      <c r="A943" s="1"/>
      <c r="B943" s="1"/>
    </row>
    <row r="944" spans="1:2" ht="15.75" customHeight="1" x14ac:dyDescent="0.25">
      <c r="A944" s="1"/>
      <c r="B944" s="1"/>
    </row>
    <row r="945" spans="1:2" ht="15.75" customHeight="1" x14ac:dyDescent="0.25">
      <c r="A945" s="1"/>
      <c r="B945" s="1"/>
    </row>
    <row r="946" spans="1:2" ht="15.75" customHeight="1" x14ac:dyDescent="0.25">
      <c r="A946" s="1"/>
      <c r="B946" s="1"/>
    </row>
    <row r="947" spans="1:2" ht="15.75" customHeight="1" x14ac:dyDescent="0.25">
      <c r="A947" s="1"/>
      <c r="B947" s="1"/>
    </row>
    <row r="948" spans="1:2" ht="15.75" customHeight="1" x14ac:dyDescent="0.25">
      <c r="A948" s="1"/>
      <c r="B948" s="1"/>
    </row>
    <row r="949" spans="1:2" ht="15.75" customHeight="1" x14ac:dyDescent="0.25">
      <c r="A949" s="1"/>
      <c r="B949" s="1"/>
    </row>
    <row r="950" spans="1:2" ht="15.75" customHeight="1" x14ac:dyDescent="0.25">
      <c r="A950" s="1"/>
      <c r="B950" s="1"/>
    </row>
    <row r="951" spans="1:2" ht="15.75" customHeight="1" x14ac:dyDescent="0.25">
      <c r="A951" s="1"/>
      <c r="B951" s="1"/>
    </row>
    <row r="952" spans="1:2" ht="15.75" customHeight="1" x14ac:dyDescent="0.25">
      <c r="A952" s="1"/>
      <c r="B952" s="1"/>
    </row>
    <row r="953" spans="1:2" ht="15.75" customHeight="1" x14ac:dyDescent="0.25">
      <c r="A953" s="1"/>
      <c r="B953" s="1"/>
    </row>
    <row r="954" spans="1:2" ht="15.75" customHeight="1" x14ac:dyDescent="0.25">
      <c r="A954" s="1"/>
      <c r="B954" s="1"/>
    </row>
    <row r="955" spans="1:2" ht="15.75" customHeight="1" x14ac:dyDescent="0.25">
      <c r="A955" s="1"/>
      <c r="B955" s="1"/>
    </row>
    <row r="956" spans="1:2" ht="15.75" customHeight="1" x14ac:dyDescent="0.25">
      <c r="A956" s="1"/>
      <c r="B956" s="1"/>
    </row>
    <row r="957" spans="1:2" ht="15.75" customHeight="1" x14ac:dyDescent="0.25">
      <c r="A957" s="1"/>
      <c r="B957" s="1"/>
    </row>
    <row r="958" spans="1:2" ht="15.75" customHeight="1" x14ac:dyDescent="0.25">
      <c r="A958" s="1"/>
      <c r="B958" s="1"/>
    </row>
    <row r="959" spans="1:2" ht="15.75" customHeight="1" x14ac:dyDescent="0.25">
      <c r="A959" s="1"/>
      <c r="B959" s="1"/>
    </row>
    <row r="960" spans="1:2" ht="15.75" customHeight="1" x14ac:dyDescent="0.25">
      <c r="A960" s="1"/>
      <c r="B960" s="1"/>
    </row>
    <row r="961" spans="1:2" ht="15.75" customHeight="1" x14ac:dyDescent="0.25">
      <c r="A961" s="1"/>
      <c r="B961" s="1"/>
    </row>
    <row r="962" spans="1:2" ht="15.75" customHeight="1" x14ac:dyDescent="0.25">
      <c r="A962" s="1"/>
      <c r="B962" s="1"/>
    </row>
    <row r="963" spans="1:2" ht="15.75" customHeight="1" x14ac:dyDescent="0.25">
      <c r="A963" s="1"/>
      <c r="B963" s="1"/>
    </row>
    <row r="964" spans="1:2" ht="15.75" customHeight="1" x14ac:dyDescent="0.25">
      <c r="A964" s="1"/>
      <c r="B964" s="1"/>
    </row>
    <row r="965" spans="1:2" ht="15.75" customHeight="1" x14ac:dyDescent="0.25">
      <c r="A965" s="1"/>
      <c r="B965" s="1"/>
    </row>
    <row r="966" spans="1:2" ht="15.75" customHeight="1" x14ac:dyDescent="0.25">
      <c r="A966" s="1"/>
      <c r="B966" s="1"/>
    </row>
    <row r="967" spans="1:2" ht="15.75" customHeight="1" x14ac:dyDescent="0.25">
      <c r="A967" s="1"/>
      <c r="B967" s="1"/>
    </row>
    <row r="968" spans="1:2" ht="15.75" customHeight="1" x14ac:dyDescent="0.25">
      <c r="A968" s="1"/>
      <c r="B968" s="1"/>
    </row>
    <row r="969" spans="1:2" ht="15.75" customHeight="1" x14ac:dyDescent="0.25">
      <c r="A969" s="1"/>
      <c r="B969" s="1"/>
    </row>
    <row r="970" spans="1:2" ht="15.75" customHeight="1" x14ac:dyDescent="0.25">
      <c r="A970" s="1"/>
      <c r="B970" s="1"/>
    </row>
    <row r="971" spans="1:2" ht="15.75" customHeight="1" x14ac:dyDescent="0.25">
      <c r="A971" s="1"/>
      <c r="B971" s="1"/>
    </row>
    <row r="972" spans="1:2" ht="15.75" customHeight="1" x14ac:dyDescent="0.25">
      <c r="A972" s="1"/>
      <c r="B972" s="1"/>
    </row>
    <row r="973" spans="1:2" ht="15.75" customHeight="1" x14ac:dyDescent="0.25">
      <c r="A973" s="1"/>
      <c r="B973" s="1"/>
    </row>
    <row r="974" spans="1:2" ht="15.75" customHeight="1" x14ac:dyDescent="0.25">
      <c r="A974" s="1"/>
      <c r="B974" s="1"/>
    </row>
    <row r="975" spans="1:2" ht="15.75" customHeight="1" x14ac:dyDescent="0.25">
      <c r="A975" s="1"/>
      <c r="B975" s="1"/>
    </row>
    <row r="976" spans="1:2" ht="15.75" customHeight="1" x14ac:dyDescent="0.25">
      <c r="A976" s="1"/>
      <c r="B976" s="1"/>
    </row>
    <row r="977" spans="1:2" ht="15.75" customHeight="1" x14ac:dyDescent="0.25">
      <c r="A977" s="1"/>
      <c r="B977" s="1"/>
    </row>
    <row r="978" spans="1:2" ht="15.75" customHeight="1" x14ac:dyDescent="0.25">
      <c r="A978" s="1"/>
      <c r="B978" s="1"/>
    </row>
    <row r="979" spans="1:2" ht="15.75" customHeight="1" x14ac:dyDescent="0.25">
      <c r="A979" s="1"/>
      <c r="B979" s="1"/>
    </row>
    <row r="980" spans="1:2" ht="15.75" customHeight="1" x14ac:dyDescent="0.25">
      <c r="A980" s="1"/>
      <c r="B980" s="1"/>
    </row>
    <row r="981" spans="1:2" ht="15.75" customHeight="1" x14ac:dyDescent="0.25">
      <c r="A981" s="1"/>
      <c r="B981" s="1"/>
    </row>
    <row r="982" spans="1:2" ht="15.75" customHeight="1" x14ac:dyDescent="0.25">
      <c r="A982" s="1"/>
      <c r="B982" s="1"/>
    </row>
    <row r="983" spans="1:2" ht="15.75" customHeight="1" x14ac:dyDescent="0.25">
      <c r="A983" s="1"/>
      <c r="B983" s="1"/>
    </row>
    <row r="984" spans="1:2" ht="15.75" customHeight="1" x14ac:dyDescent="0.25">
      <c r="A984" s="1"/>
      <c r="B984" s="1"/>
    </row>
    <row r="985" spans="1:2" ht="15.75" customHeight="1" x14ac:dyDescent="0.25">
      <c r="A985" s="1"/>
      <c r="B985" s="1"/>
    </row>
    <row r="986" spans="1:2" ht="15.75" customHeight="1" x14ac:dyDescent="0.25">
      <c r="A986" s="1"/>
      <c r="B986" s="1"/>
    </row>
    <row r="987" spans="1:2" ht="15.75" customHeight="1" x14ac:dyDescent="0.25">
      <c r="A987" s="1"/>
      <c r="B987" s="1"/>
    </row>
    <row r="988" spans="1:2" ht="15.75" customHeight="1" x14ac:dyDescent="0.25">
      <c r="A988" s="1"/>
      <c r="B988" s="1"/>
    </row>
    <row r="989" spans="1:2" ht="15.75" customHeight="1" x14ac:dyDescent="0.25">
      <c r="A989" s="1"/>
      <c r="B989" s="1"/>
    </row>
    <row r="990" spans="1:2" ht="15.75" customHeight="1" x14ac:dyDescent="0.25">
      <c r="A990" s="1"/>
      <c r="B990" s="1"/>
    </row>
    <row r="991" spans="1:2" ht="15.75" customHeight="1" x14ac:dyDescent="0.25">
      <c r="A991" s="1"/>
      <c r="B991" s="1"/>
    </row>
    <row r="992" spans="1:2" ht="15.75" customHeight="1" x14ac:dyDescent="0.25">
      <c r="A992" s="1"/>
      <c r="B992" s="1"/>
    </row>
    <row r="993" spans="1:2" ht="15.75" customHeight="1" x14ac:dyDescent="0.25">
      <c r="A993" s="1"/>
      <c r="B993" s="1"/>
    </row>
    <row r="994" spans="1:2" ht="15.75" customHeight="1" x14ac:dyDescent="0.25">
      <c r="A994" s="1"/>
      <c r="B994" s="1"/>
    </row>
    <row r="995" spans="1:2" ht="15.75" customHeight="1" x14ac:dyDescent="0.25">
      <c r="A995" s="1"/>
      <c r="B995" s="1"/>
    </row>
    <row r="996" spans="1:2" ht="15.75" customHeight="1" x14ac:dyDescent="0.25">
      <c r="A996" s="1"/>
      <c r="B996" s="1"/>
    </row>
    <row r="997" spans="1:2" ht="15.75" customHeight="1" x14ac:dyDescent="0.25">
      <c r="A997" s="1"/>
      <c r="B997" s="1"/>
    </row>
    <row r="998" spans="1:2" ht="15.75" customHeight="1" x14ac:dyDescent="0.25">
      <c r="A998" s="1"/>
      <c r="B998" s="1"/>
    </row>
    <row r="999" spans="1:2" ht="15.75" customHeight="1" x14ac:dyDescent="0.25">
      <c r="A999" s="1"/>
      <c r="B999" s="1"/>
    </row>
    <row r="1000" spans="1:2" ht="15.75" customHeight="1" x14ac:dyDescent="0.25">
      <c r="A1000" s="1"/>
      <c r="B1000" s="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Description</vt:lpstr>
      <vt:lpstr>Info PSPeurs</vt:lpstr>
      <vt:lpstr>Inscrip Epreuves</vt:lpstr>
      <vt:lpstr>Feuil1</vt:lpstr>
      <vt:lpstr>CatAge</vt:lpstr>
      <vt:lpstr>Catégories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GILOUPPE, Sylvain</dc:creator>
  <cp:lastModifiedBy>Sébastien SARRAZYN</cp:lastModifiedBy>
  <dcterms:created xsi:type="dcterms:W3CDTF">2020-02-14T09:08:31Z</dcterms:created>
  <dcterms:modified xsi:type="dcterms:W3CDTF">2023-10-24T06:37:57Z</dcterms:modified>
</cp:coreProperties>
</file>